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/>
  </bookViews>
  <sheets>
    <sheet name="Обед+Полдник 1-4 кл. 120 р" sheetId="25" r:id="rId1"/>
    <sheet name="Завтр.+Об. 1-4 кл.120 рубл." sheetId="24" r:id="rId2"/>
  </sheets>
  <calcPr calcId="162913"/>
</workbook>
</file>

<file path=xl/calcChain.xml><?xml version="1.0" encoding="utf-8"?>
<calcChain xmlns="http://schemas.openxmlformats.org/spreadsheetml/2006/main">
  <c r="D62" i="25" l="1"/>
  <c r="E62" i="25"/>
  <c r="F62" i="25"/>
  <c r="G62" i="25"/>
  <c r="H62" i="25"/>
  <c r="I62" i="25"/>
  <c r="J62" i="25"/>
  <c r="K62" i="25"/>
  <c r="L62" i="25"/>
  <c r="M62" i="25"/>
  <c r="N62" i="25"/>
  <c r="O62" i="25"/>
  <c r="C62" i="25"/>
  <c r="D73" i="24"/>
  <c r="E73" i="24"/>
  <c r="F73" i="24"/>
  <c r="G73" i="24"/>
  <c r="H73" i="24"/>
  <c r="I73" i="24"/>
  <c r="J73" i="24"/>
  <c r="K73" i="24"/>
  <c r="L73" i="24"/>
  <c r="M73" i="24"/>
  <c r="N73" i="24"/>
  <c r="O73" i="24"/>
  <c r="C73" i="24"/>
  <c r="D50" i="25" l="1"/>
  <c r="E50" i="25"/>
  <c r="F50" i="25"/>
  <c r="G50" i="25"/>
  <c r="H50" i="25"/>
  <c r="I50" i="25"/>
  <c r="J50" i="25"/>
  <c r="K50" i="25"/>
  <c r="L50" i="25"/>
  <c r="M50" i="25"/>
  <c r="N50" i="25"/>
  <c r="O50" i="25"/>
  <c r="C50" i="25"/>
  <c r="O34" i="25"/>
  <c r="N34" i="25"/>
  <c r="M34" i="25"/>
  <c r="L34" i="25"/>
  <c r="K34" i="25"/>
  <c r="J34" i="25"/>
  <c r="I34" i="25"/>
  <c r="H34" i="25"/>
  <c r="G34" i="25"/>
  <c r="F34" i="25"/>
  <c r="E34" i="25"/>
  <c r="D34" i="25"/>
  <c r="C34" i="25"/>
  <c r="O178" i="25" l="1"/>
  <c r="N178" i="25"/>
  <c r="M178" i="25"/>
  <c r="L178" i="25"/>
  <c r="K178" i="25"/>
  <c r="J178" i="25"/>
  <c r="I178" i="25"/>
  <c r="H178" i="25"/>
  <c r="G178" i="25"/>
  <c r="F178" i="25"/>
  <c r="E178" i="25"/>
  <c r="D178" i="25"/>
  <c r="C178" i="25"/>
  <c r="O162" i="25"/>
  <c r="N162" i="25"/>
  <c r="M162" i="25"/>
  <c r="L162" i="25"/>
  <c r="K162" i="25"/>
  <c r="J162" i="25"/>
  <c r="I162" i="25"/>
  <c r="H162" i="25"/>
  <c r="G162" i="25"/>
  <c r="F162" i="25"/>
  <c r="E162" i="25"/>
  <c r="D162" i="25"/>
  <c r="C162" i="25"/>
  <c r="O147" i="25"/>
  <c r="N147" i="25"/>
  <c r="M147" i="25"/>
  <c r="L147" i="25"/>
  <c r="K147" i="25"/>
  <c r="J147" i="25"/>
  <c r="I147" i="25"/>
  <c r="H147" i="25"/>
  <c r="G147" i="25"/>
  <c r="F147" i="25"/>
  <c r="E147" i="25"/>
  <c r="D147" i="25"/>
  <c r="C147" i="25"/>
  <c r="O131" i="25"/>
  <c r="N131" i="25"/>
  <c r="M131" i="25"/>
  <c r="L131" i="25"/>
  <c r="K131" i="25"/>
  <c r="J131" i="25"/>
  <c r="I131" i="25"/>
  <c r="H131" i="25"/>
  <c r="G131" i="25"/>
  <c r="F131" i="25"/>
  <c r="E131" i="25"/>
  <c r="D131" i="25"/>
  <c r="C131" i="25"/>
  <c r="O114" i="25"/>
  <c r="N114" i="25"/>
  <c r="M114" i="25"/>
  <c r="L114" i="25"/>
  <c r="K114" i="25"/>
  <c r="J114" i="25"/>
  <c r="I114" i="25"/>
  <c r="H114" i="25"/>
  <c r="G114" i="25"/>
  <c r="F114" i="25"/>
  <c r="E114" i="25"/>
  <c r="D114" i="25"/>
  <c r="C114" i="25"/>
  <c r="O96" i="25"/>
  <c r="N96" i="25"/>
  <c r="M96" i="25"/>
  <c r="L96" i="25"/>
  <c r="K96" i="25"/>
  <c r="J96" i="25"/>
  <c r="I96" i="25"/>
  <c r="H96" i="25"/>
  <c r="G96" i="25"/>
  <c r="F96" i="25"/>
  <c r="E96" i="25"/>
  <c r="D96" i="25"/>
  <c r="C96" i="25"/>
  <c r="O79" i="25"/>
  <c r="N79" i="25"/>
  <c r="M79" i="25"/>
  <c r="L79" i="25"/>
  <c r="K79" i="25"/>
  <c r="J79" i="25"/>
  <c r="I79" i="25"/>
  <c r="H79" i="25"/>
  <c r="G79" i="25"/>
  <c r="F79" i="25"/>
  <c r="E79" i="25"/>
  <c r="D79" i="25"/>
  <c r="C79" i="25"/>
  <c r="O46" i="25"/>
  <c r="N46" i="25"/>
  <c r="M46" i="25"/>
  <c r="L46" i="25"/>
  <c r="K46" i="25"/>
  <c r="J46" i="25"/>
  <c r="I46" i="25"/>
  <c r="H46" i="25"/>
  <c r="G46" i="25"/>
  <c r="F46" i="25"/>
  <c r="E46" i="25"/>
  <c r="D46" i="25"/>
  <c r="C46" i="25"/>
  <c r="O30" i="25" l="1"/>
  <c r="N30" i="25"/>
  <c r="M30" i="25"/>
  <c r="L30" i="25"/>
  <c r="K30" i="25"/>
  <c r="J30" i="25"/>
  <c r="I30" i="25"/>
  <c r="H30" i="25"/>
  <c r="G30" i="25"/>
  <c r="F30" i="25"/>
  <c r="E30" i="25"/>
  <c r="D30" i="25"/>
  <c r="C30" i="25"/>
  <c r="D83" i="24" l="1"/>
  <c r="E83" i="24"/>
  <c r="F83" i="24"/>
  <c r="G83" i="24"/>
  <c r="H83" i="24"/>
  <c r="I83" i="24"/>
  <c r="J83" i="24"/>
  <c r="K83" i="24"/>
  <c r="L83" i="24"/>
  <c r="M83" i="24"/>
  <c r="N83" i="24"/>
  <c r="O83" i="24"/>
  <c r="C83" i="24"/>
  <c r="D207" i="24" l="1"/>
  <c r="E207" i="24"/>
  <c r="F207" i="24"/>
  <c r="G207" i="24"/>
  <c r="H207" i="24"/>
  <c r="I207" i="24"/>
  <c r="J207" i="24"/>
  <c r="K207" i="24"/>
  <c r="L207" i="24"/>
  <c r="M207" i="24"/>
  <c r="N207" i="24"/>
  <c r="O207" i="24"/>
  <c r="C207" i="24"/>
  <c r="D199" i="24"/>
  <c r="E199" i="24"/>
  <c r="F199" i="24"/>
  <c r="G199" i="24"/>
  <c r="H199" i="24"/>
  <c r="I199" i="24"/>
  <c r="J199" i="24"/>
  <c r="K199" i="24"/>
  <c r="L199" i="24"/>
  <c r="M199" i="24"/>
  <c r="N199" i="24"/>
  <c r="O199" i="24"/>
  <c r="C199" i="24"/>
  <c r="D188" i="24"/>
  <c r="E188" i="24"/>
  <c r="F188" i="24"/>
  <c r="G188" i="24"/>
  <c r="H188" i="24"/>
  <c r="I188" i="24"/>
  <c r="J188" i="24"/>
  <c r="K188" i="24"/>
  <c r="L188" i="24"/>
  <c r="M188" i="24"/>
  <c r="N188" i="24"/>
  <c r="O188" i="24"/>
  <c r="C188" i="24"/>
  <c r="D160" i="24" l="1"/>
  <c r="E160" i="24"/>
  <c r="F160" i="24"/>
  <c r="G160" i="24"/>
  <c r="H160" i="24"/>
  <c r="I160" i="24"/>
  <c r="J160" i="24"/>
  <c r="K160" i="24"/>
  <c r="L160" i="24"/>
  <c r="M160" i="24"/>
  <c r="N160" i="24"/>
  <c r="O160" i="24"/>
  <c r="C160" i="24"/>
  <c r="D168" i="24"/>
  <c r="E168" i="24"/>
  <c r="F168" i="24"/>
  <c r="G168" i="24"/>
  <c r="H168" i="24"/>
  <c r="I168" i="24"/>
  <c r="J168" i="24"/>
  <c r="K168" i="24"/>
  <c r="L168" i="24"/>
  <c r="M168" i="24"/>
  <c r="N168" i="24"/>
  <c r="O168" i="24"/>
  <c r="C168" i="24"/>
  <c r="D148" i="24"/>
  <c r="E148" i="24"/>
  <c r="F148" i="24"/>
  <c r="G148" i="24"/>
  <c r="H148" i="24"/>
  <c r="I148" i="24"/>
  <c r="J148" i="24"/>
  <c r="K148" i="24"/>
  <c r="L148" i="24"/>
  <c r="M148" i="24"/>
  <c r="N148" i="24"/>
  <c r="O148" i="24"/>
  <c r="C148" i="24"/>
  <c r="D140" i="24"/>
  <c r="E140" i="24"/>
  <c r="F140" i="24"/>
  <c r="G140" i="24"/>
  <c r="H140" i="24"/>
  <c r="I140" i="24"/>
  <c r="J140" i="24"/>
  <c r="K140" i="24"/>
  <c r="L140" i="24"/>
  <c r="M140" i="24"/>
  <c r="N140" i="24"/>
  <c r="O140" i="24"/>
  <c r="C140" i="24"/>
  <c r="D129" i="24"/>
  <c r="E129" i="24"/>
  <c r="F129" i="24"/>
  <c r="G129" i="24"/>
  <c r="H129" i="24"/>
  <c r="I129" i="24"/>
  <c r="J129" i="24"/>
  <c r="K129" i="24"/>
  <c r="L129" i="24"/>
  <c r="M129" i="24"/>
  <c r="N129" i="24"/>
  <c r="O129" i="24"/>
  <c r="C129" i="24"/>
  <c r="D121" i="24"/>
  <c r="E121" i="24"/>
  <c r="F121" i="24"/>
  <c r="G121" i="24"/>
  <c r="H121" i="24"/>
  <c r="I121" i="24"/>
  <c r="J121" i="24"/>
  <c r="K121" i="24"/>
  <c r="L121" i="24"/>
  <c r="M121" i="24"/>
  <c r="N121" i="24"/>
  <c r="O121" i="24"/>
  <c r="C121" i="24"/>
  <c r="D110" i="24" l="1"/>
  <c r="E110" i="24"/>
  <c r="F110" i="24"/>
  <c r="G110" i="24"/>
  <c r="H110" i="24"/>
  <c r="I110" i="24"/>
  <c r="J110" i="24"/>
  <c r="K110" i="24"/>
  <c r="L110" i="24"/>
  <c r="M110" i="24"/>
  <c r="N110" i="24"/>
  <c r="O110" i="24"/>
  <c r="C110" i="24"/>
  <c r="D92" i="24" l="1"/>
  <c r="E92" i="24"/>
  <c r="F92" i="24"/>
  <c r="G92" i="24"/>
  <c r="H92" i="24"/>
  <c r="I92" i="24"/>
  <c r="J92" i="24"/>
  <c r="K92" i="24"/>
  <c r="L92" i="24"/>
  <c r="M92" i="24"/>
  <c r="N92" i="24"/>
  <c r="O92" i="24"/>
  <c r="C92" i="24"/>
  <c r="D65" i="24" l="1"/>
  <c r="E65" i="24"/>
  <c r="F65" i="24"/>
  <c r="G65" i="24"/>
  <c r="H65" i="24"/>
  <c r="I65" i="24"/>
  <c r="J65" i="24"/>
  <c r="K65" i="24"/>
  <c r="L65" i="24"/>
  <c r="M65" i="24"/>
  <c r="N65" i="24"/>
  <c r="O65" i="24"/>
  <c r="C65" i="24"/>
  <c r="D54" i="24"/>
  <c r="E54" i="24"/>
  <c r="F54" i="24"/>
  <c r="G54" i="24"/>
  <c r="H54" i="24"/>
  <c r="I54" i="24"/>
  <c r="J54" i="24"/>
  <c r="K54" i="24"/>
  <c r="L54" i="24"/>
  <c r="M54" i="24"/>
  <c r="N54" i="24"/>
  <c r="O54" i="24"/>
  <c r="C54" i="24"/>
  <c r="D30" i="24"/>
  <c r="E30" i="24"/>
  <c r="F30" i="24"/>
  <c r="G30" i="24"/>
  <c r="H30" i="24"/>
  <c r="I30" i="24"/>
  <c r="J30" i="24"/>
  <c r="K30" i="24"/>
  <c r="L30" i="24"/>
  <c r="M30" i="24"/>
  <c r="N30" i="24"/>
  <c r="O30" i="24"/>
  <c r="C30" i="24"/>
  <c r="O182" i="25" l="1"/>
  <c r="N182" i="25"/>
  <c r="M182" i="25"/>
  <c r="L182" i="25"/>
  <c r="K182" i="25"/>
  <c r="J182" i="25"/>
  <c r="I182" i="25"/>
  <c r="H182" i="25"/>
  <c r="G182" i="25"/>
  <c r="F182" i="25"/>
  <c r="E182" i="25"/>
  <c r="D182" i="25"/>
  <c r="C182" i="25"/>
  <c r="O166" i="25"/>
  <c r="N166" i="25"/>
  <c r="M166" i="25"/>
  <c r="L166" i="25"/>
  <c r="K166" i="25"/>
  <c r="J166" i="25"/>
  <c r="I166" i="25"/>
  <c r="H166" i="25"/>
  <c r="G166" i="25"/>
  <c r="F166" i="25"/>
  <c r="E166" i="25"/>
  <c r="D166" i="25"/>
  <c r="C166" i="25"/>
  <c r="O151" i="25"/>
  <c r="N151" i="25"/>
  <c r="M151" i="25"/>
  <c r="L151" i="25"/>
  <c r="K151" i="25"/>
  <c r="J151" i="25"/>
  <c r="I151" i="25"/>
  <c r="H151" i="25"/>
  <c r="G151" i="25"/>
  <c r="F151" i="25"/>
  <c r="E151" i="25"/>
  <c r="D151" i="25"/>
  <c r="C151" i="25"/>
  <c r="O135" i="25"/>
  <c r="N135" i="25"/>
  <c r="M135" i="25"/>
  <c r="L135" i="25"/>
  <c r="K135" i="25"/>
  <c r="J135" i="25"/>
  <c r="I135" i="25"/>
  <c r="H135" i="25"/>
  <c r="G135" i="25"/>
  <c r="F135" i="25"/>
  <c r="E135" i="25"/>
  <c r="D135" i="25"/>
  <c r="C135" i="25"/>
  <c r="O118" i="25"/>
  <c r="N118" i="25"/>
  <c r="M118" i="25"/>
  <c r="L118" i="25"/>
  <c r="K118" i="25"/>
  <c r="J118" i="25"/>
  <c r="I118" i="25"/>
  <c r="H118" i="25"/>
  <c r="G118" i="25"/>
  <c r="F118" i="25"/>
  <c r="E118" i="25"/>
  <c r="D118" i="25"/>
  <c r="C118" i="25"/>
  <c r="O100" i="25"/>
  <c r="N100" i="25"/>
  <c r="M100" i="25"/>
  <c r="L100" i="25"/>
  <c r="K100" i="25"/>
  <c r="J100" i="25"/>
  <c r="I100" i="25"/>
  <c r="H100" i="25"/>
  <c r="G100" i="25"/>
  <c r="F100" i="25"/>
  <c r="E100" i="25"/>
  <c r="D100" i="25"/>
  <c r="C100" i="25"/>
  <c r="O83" i="25"/>
  <c r="N83" i="25"/>
  <c r="M83" i="25"/>
  <c r="L83" i="25"/>
  <c r="K83" i="25"/>
  <c r="J83" i="25"/>
  <c r="I83" i="25"/>
  <c r="H83" i="25"/>
  <c r="G83" i="25"/>
  <c r="F83" i="25"/>
  <c r="E83" i="25"/>
  <c r="D83" i="25"/>
  <c r="C83" i="25"/>
  <c r="O66" i="25"/>
  <c r="N66" i="25"/>
  <c r="M66" i="25"/>
  <c r="L66" i="25"/>
  <c r="K66" i="25"/>
  <c r="J66" i="25"/>
  <c r="I66" i="25"/>
  <c r="H66" i="25"/>
  <c r="G66" i="25"/>
  <c r="F66" i="25"/>
  <c r="E66" i="25"/>
  <c r="D66" i="25"/>
  <c r="C66" i="25"/>
  <c r="O179" i="24"/>
  <c r="N179" i="24"/>
  <c r="M179" i="24"/>
  <c r="L179" i="24"/>
  <c r="K179" i="24"/>
  <c r="J179" i="24"/>
  <c r="I179" i="24"/>
  <c r="H179" i="24"/>
  <c r="G179" i="24"/>
  <c r="F179" i="24"/>
  <c r="E179" i="24"/>
  <c r="D179" i="24"/>
  <c r="C179" i="24"/>
  <c r="O102" i="24"/>
  <c r="N102" i="24"/>
  <c r="M102" i="24"/>
  <c r="L102" i="24"/>
  <c r="K102" i="24"/>
  <c r="J102" i="24"/>
  <c r="I102" i="24"/>
  <c r="H102" i="24"/>
  <c r="G102" i="24"/>
  <c r="F102" i="24"/>
  <c r="E102" i="24"/>
  <c r="D102" i="24"/>
  <c r="C102" i="24"/>
  <c r="O46" i="24"/>
  <c r="N46" i="24"/>
  <c r="M46" i="24"/>
  <c r="L46" i="24"/>
  <c r="K46" i="24"/>
  <c r="J46" i="24"/>
  <c r="I46" i="24"/>
  <c r="H46" i="24"/>
  <c r="G46" i="24"/>
  <c r="F46" i="24"/>
  <c r="E46" i="24"/>
  <c r="D46" i="24"/>
  <c r="C46" i="24"/>
  <c r="O37" i="24"/>
  <c r="N37" i="24"/>
  <c r="M37" i="24"/>
  <c r="L37" i="24"/>
  <c r="K37" i="24"/>
  <c r="J37" i="24"/>
  <c r="I37" i="24"/>
  <c r="H37" i="24"/>
  <c r="G37" i="24"/>
  <c r="F37" i="24"/>
  <c r="E37" i="24"/>
  <c r="D37" i="24"/>
  <c r="C37" i="24"/>
  <c r="D35" i="25" l="1"/>
  <c r="L35" i="25"/>
  <c r="C51" i="25"/>
  <c r="E51" i="25"/>
  <c r="G51" i="25"/>
  <c r="I51" i="25"/>
  <c r="K51" i="25"/>
  <c r="M51" i="25"/>
  <c r="O51" i="25"/>
  <c r="J51" i="25"/>
  <c r="G84" i="25"/>
  <c r="O84" i="25"/>
  <c r="C119" i="25"/>
  <c r="E119" i="25"/>
  <c r="G119" i="25"/>
  <c r="I119" i="25"/>
  <c r="K119" i="25"/>
  <c r="M119" i="25"/>
  <c r="O119" i="25"/>
  <c r="C152" i="25"/>
  <c r="E152" i="25"/>
  <c r="G152" i="25"/>
  <c r="I152" i="25"/>
  <c r="K152" i="25"/>
  <c r="M152" i="25"/>
  <c r="O152" i="25"/>
  <c r="C84" i="25"/>
  <c r="K84" i="25"/>
  <c r="E84" i="25"/>
  <c r="M84" i="25"/>
  <c r="H51" i="25"/>
  <c r="D51" i="25"/>
  <c r="L51" i="25"/>
  <c r="F51" i="25"/>
  <c r="N51" i="25"/>
  <c r="C38" i="24"/>
  <c r="E38" i="24"/>
  <c r="G38" i="24"/>
  <c r="I38" i="24"/>
  <c r="K38" i="24"/>
  <c r="M38" i="24"/>
  <c r="O38" i="24"/>
  <c r="C55" i="24"/>
  <c r="E55" i="24"/>
  <c r="G55" i="24"/>
  <c r="I55" i="24"/>
  <c r="K55" i="24"/>
  <c r="M55" i="24"/>
  <c r="O55" i="24"/>
  <c r="C74" i="24"/>
  <c r="E74" i="24"/>
  <c r="G74" i="24"/>
  <c r="I74" i="24"/>
  <c r="K74" i="24"/>
  <c r="M74" i="24"/>
  <c r="O74" i="24"/>
  <c r="C93" i="24"/>
  <c r="E93" i="24"/>
  <c r="G93" i="24"/>
  <c r="I93" i="24"/>
  <c r="K93" i="24"/>
  <c r="M93" i="24"/>
  <c r="O93" i="24"/>
  <c r="C111" i="24"/>
  <c r="E111" i="24"/>
  <c r="G111" i="24"/>
  <c r="I111" i="24"/>
  <c r="K111" i="24"/>
  <c r="M111" i="24"/>
  <c r="O111" i="24"/>
  <c r="C130" i="24"/>
  <c r="E130" i="24"/>
  <c r="G130" i="24"/>
  <c r="I130" i="24"/>
  <c r="K130" i="24"/>
  <c r="M130" i="24"/>
  <c r="O130" i="24"/>
  <c r="C149" i="24"/>
  <c r="E149" i="24"/>
  <c r="G149" i="24"/>
  <c r="I149" i="24"/>
  <c r="K149" i="24"/>
  <c r="M149" i="24"/>
  <c r="O149" i="24"/>
  <c r="C169" i="24"/>
  <c r="E169" i="24"/>
  <c r="G169" i="24"/>
  <c r="I169" i="24"/>
  <c r="K169" i="24"/>
  <c r="M169" i="24"/>
  <c r="O169" i="24"/>
  <c r="C189" i="24"/>
  <c r="E189" i="24"/>
  <c r="G189" i="24"/>
  <c r="I189" i="24"/>
  <c r="K189" i="24"/>
  <c r="M189" i="24"/>
  <c r="O189" i="24"/>
  <c r="C208" i="24"/>
  <c r="E208" i="24"/>
  <c r="G208" i="24"/>
  <c r="I208" i="24"/>
  <c r="K208" i="24"/>
  <c r="M208" i="24"/>
  <c r="O208" i="24"/>
  <c r="D38" i="24"/>
  <c r="F38" i="24"/>
  <c r="H38" i="24"/>
  <c r="J38" i="24"/>
  <c r="L38" i="24"/>
  <c r="N38" i="24"/>
  <c r="D55" i="24"/>
  <c r="F55" i="24"/>
  <c r="H55" i="24"/>
  <c r="J55" i="24"/>
  <c r="L55" i="24"/>
  <c r="N55" i="24"/>
  <c r="D74" i="24"/>
  <c r="F74" i="24"/>
  <c r="H74" i="24"/>
  <c r="J74" i="24"/>
  <c r="L74" i="24"/>
  <c r="N74" i="24"/>
  <c r="D93" i="24"/>
  <c r="F93" i="24"/>
  <c r="H93" i="24"/>
  <c r="J93" i="24"/>
  <c r="L93" i="24"/>
  <c r="N93" i="24"/>
  <c r="D111" i="24"/>
  <c r="F111" i="24"/>
  <c r="H111" i="24"/>
  <c r="J111" i="24"/>
  <c r="L111" i="24"/>
  <c r="N111" i="24"/>
  <c r="D130" i="24"/>
  <c r="F130" i="24"/>
  <c r="H130" i="24"/>
  <c r="J130" i="24"/>
  <c r="L130" i="24"/>
  <c r="N130" i="24"/>
  <c r="D149" i="24"/>
  <c r="F149" i="24"/>
  <c r="H149" i="24"/>
  <c r="J149" i="24"/>
  <c r="L149" i="24"/>
  <c r="N149" i="24"/>
  <c r="D169" i="24"/>
  <c r="F169" i="24"/>
  <c r="H169" i="24"/>
  <c r="J169" i="24"/>
  <c r="L169" i="24"/>
  <c r="N169" i="24"/>
  <c r="D189" i="24"/>
  <c r="F189" i="24"/>
  <c r="H189" i="24"/>
  <c r="J189" i="24"/>
  <c r="L189" i="24"/>
  <c r="N189" i="24"/>
  <c r="D208" i="24"/>
  <c r="F208" i="24"/>
  <c r="H208" i="24"/>
  <c r="J208" i="24"/>
  <c r="L208" i="24"/>
  <c r="N208" i="24"/>
  <c r="F101" i="25"/>
  <c r="J101" i="25"/>
  <c r="N101" i="25"/>
  <c r="D136" i="25"/>
  <c r="F136" i="25"/>
  <c r="H136" i="25"/>
  <c r="J136" i="25"/>
  <c r="L136" i="25"/>
  <c r="N136" i="25"/>
  <c r="D167" i="25"/>
  <c r="F167" i="25"/>
  <c r="H167" i="25"/>
  <c r="J167" i="25"/>
  <c r="L167" i="25"/>
  <c r="N167" i="25"/>
  <c r="D84" i="25"/>
  <c r="F84" i="25"/>
  <c r="H84" i="25"/>
  <c r="J84" i="25"/>
  <c r="L84" i="25"/>
  <c r="N84" i="25"/>
  <c r="D101" i="25"/>
  <c r="H101" i="25"/>
  <c r="L101" i="25"/>
  <c r="F35" i="25"/>
  <c r="H35" i="25"/>
  <c r="J35" i="25"/>
  <c r="N35" i="25"/>
  <c r="C35" i="25"/>
  <c r="E35" i="25"/>
  <c r="G35" i="25"/>
  <c r="I35" i="25"/>
  <c r="K35" i="25"/>
  <c r="M35" i="25"/>
  <c r="O35" i="25"/>
  <c r="I84" i="25"/>
  <c r="C101" i="25"/>
  <c r="E101" i="25"/>
  <c r="G101" i="25"/>
  <c r="I101" i="25"/>
  <c r="K101" i="25"/>
  <c r="M101" i="25"/>
  <c r="O101" i="25"/>
  <c r="D119" i="25"/>
  <c r="F119" i="25"/>
  <c r="H119" i="25"/>
  <c r="J119" i="25"/>
  <c r="L119" i="25"/>
  <c r="N119" i="25"/>
  <c r="D152" i="25"/>
  <c r="F152" i="25"/>
  <c r="H152" i="25"/>
  <c r="J152" i="25"/>
  <c r="L152" i="25"/>
  <c r="N152" i="25"/>
  <c r="D183" i="25"/>
  <c r="F183" i="25"/>
  <c r="H183" i="25"/>
  <c r="J183" i="25"/>
  <c r="L183" i="25"/>
  <c r="N183" i="25"/>
  <c r="D67" i="25"/>
  <c r="F67" i="25"/>
  <c r="H67" i="25"/>
  <c r="J67" i="25"/>
  <c r="L67" i="25"/>
  <c r="N67" i="25"/>
  <c r="C67" i="25"/>
  <c r="E67" i="25"/>
  <c r="G67" i="25"/>
  <c r="I67" i="25"/>
  <c r="K67" i="25"/>
  <c r="M67" i="25"/>
  <c r="O67" i="25"/>
  <c r="C136" i="25"/>
  <c r="E136" i="25"/>
  <c r="G136" i="25"/>
  <c r="I136" i="25"/>
  <c r="K136" i="25"/>
  <c r="M136" i="25"/>
  <c r="O136" i="25"/>
  <c r="C167" i="25"/>
  <c r="E167" i="25"/>
  <c r="G167" i="25"/>
  <c r="I167" i="25"/>
  <c r="K167" i="25"/>
  <c r="M167" i="25"/>
  <c r="O167" i="25"/>
  <c r="C183" i="25"/>
  <c r="E183" i="25"/>
  <c r="G183" i="25"/>
  <c r="I183" i="25"/>
  <c r="K183" i="25"/>
  <c r="M183" i="25"/>
  <c r="O183" i="25"/>
</calcChain>
</file>

<file path=xl/sharedStrings.xml><?xml version="1.0" encoding="utf-8"?>
<sst xmlns="http://schemas.openxmlformats.org/spreadsheetml/2006/main" count="780" uniqueCount="141">
  <si>
    <t>СОГЛАСОВАНО:</t>
  </si>
  <si>
    <t>УТВЕРЖДАЮ:</t>
  </si>
  <si>
    <t xml:space="preserve">(наименование общеобразовательного </t>
  </si>
  <si>
    <t xml:space="preserve"> (наименование учреждения)</t>
  </si>
  <si>
    <t>учреждения)</t>
  </si>
  <si>
    <t>(Ф.И.О.  руководителя учреждения)</t>
  </si>
  <si>
    <t>«____»___________202_</t>
  </si>
  <si>
    <t>1 неделя</t>
  </si>
  <si>
    <t>День 1 понедельник</t>
  </si>
  <si>
    <t>Выход, г</t>
  </si>
  <si>
    <t>Белки, г</t>
  </si>
  <si>
    <t>Жиры, г</t>
  </si>
  <si>
    <t>Углеводы.г</t>
  </si>
  <si>
    <t>Эн. Цен, ккал.</t>
  </si>
  <si>
    <t>Витамины</t>
  </si>
  <si>
    <t>Минеральные вещества</t>
  </si>
  <si>
    <t>B1</t>
  </si>
  <si>
    <t>C</t>
  </si>
  <si>
    <t>А</t>
  </si>
  <si>
    <t>Е</t>
  </si>
  <si>
    <t>Са</t>
  </si>
  <si>
    <t>P</t>
  </si>
  <si>
    <t>Mg</t>
  </si>
  <si>
    <t>Fe</t>
  </si>
  <si>
    <t>Наименование блюда</t>
  </si>
  <si>
    <t>День 2 вторник</t>
  </si>
  <si>
    <t>№ сб. рец.</t>
  </si>
  <si>
    <t>День 3 среда</t>
  </si>
  <si>
    <t>День 4 четверг</t>
  </si>
  <si>
    <t>День 5 пятница</t>
  </si>
  <si>
    <t>2 неделя</t>
  </si>
  <si>
    <t>День 6 понедельник</t>
  </si>
  <si>
    <t>День 7 вторник</t>
  </si>
  <si>
    <t>День 8 среда</t>
  </si>
  <si>
    <t>День 9 четверг</t>
  </si>
  <si>
    <t>День 10 пятница</t>
  </si>
  <si>
    <t>При составлении меню была использована литература:</t>
  </si>
  <si>
    <t>1. Санитарно – эпидемиологические правила и нормы СанПиН 2.3/2.4.3590-20 «Санитарно – эпидемиологические требования к организации общественного питания населения».</t>
  </si>
  <si>
    <t>2. Сборник технических нормативов – Сборник рецептур на продукцию для обучающихся во всех образовательных учреждениях / Под ред. М.П. Могильного и В.А. Тутельяна. – М.: ДеЛи плюс, 2017. – 544 стр.</t>
  </si>
  <si>
    <t>Примечания: *</t>
  </si>
  <si>
    <t>Фрукты в ассортименте* в ассортименте подаются в зависимости от сезона: яблоко, мандарин, груша, банан.</t>
  </si>
  <si>
    <t>При приготовлении блюд используется йодированная соль.</t>
  </si>
  <si>
    <t>Обед</t>
  </si>
  <si>
    <t>Салат из белокочанной капусты</t>
  </si>
  <si>
    <t>Рассольник ленинградский со сметаной (250/10)</t>
  </si>
  <si>
    <t>Компот из смеси с/фруктов</t>
  </si>
  <si>
    <t>Борщ с капустой и картофелем со сметаной (250/10)</t>
  </si>
  <si>
    <t>Компот из изюма</t>
  </si>
  <si>
    <t>295/332</t>
  </si>
  <si>
    <t>Котлеты рубленые из бройлер-цыплят с соусом (60/30)</t>
  </si>
  <si>
    <t>Птица, тушенная в соусе (60/30)</t>
  </si>
  <si>
    <t>Суп картофельный с крупой (рисовый)</t>
  </si>
  <si>
    <t>3. Сборникрецептур на продукцию для питания детей в дошкольных образрвательных организациях, , М. П. Могильный, В. А. Тутельян- М.: Дели Плюс,  2016, 640 стр.</t>
  </si>
  <si>
    <t>Суп картофельный с горохом</t>
  </si>
  <si>
    <t>Суп картофельный с макаронными изделиями</t>
  </si>
  <si>
    <t>Птица отварная с соусом (60/30)</t>
  </si>
  <si>
    <t>Рагу из овощей</t>
  </si>
  <si>
    <t>5. Таблицы химического состава и калорийности российских продуктов питания: Скурихин И.М., Тутельян В.А.</t>
  </si>
  <si>
    <t>6. Методические рекомендации МР 2.4.0179-20  «Рекомендации по организации питания обучающихся общеобразовательных организаций».</t>
  </si>
  <si>
    <t>Щи из свежей капусты с картофелем со сметаной 250/10</t>
  </si>
  <si>
    <t>4. Сборник рецептур блюд и типовых меню для организации питания детей школьного возраста, М.; 2021, 289 с; подготовлен Федеральная служба по надзору в сфере защиты прав потребителей и
благополучия человека (А.Ю. Попова, И.В. Брагина, И.Г. Шевкун. )</t>
  </si>
  <si>
    <t>Батон йодированный</t>
  </si>
  <si>
    <t>375/377</t>
  </si>
  <si>
    <t>Кофейный напиток с молоком</t>
  </si>
  <si>
    <t>Какао с молоком</t>
  </si>
  <si>
    <t>Сыр порциями</t>
  </si>
  <si>
    <t>Итого завтрак:</t>
  </si>
  <si>
    <t>Итого обед:</t>
  </si>
  <si>
    <t>Всего за день:</t>
  </si>
  <si>
    <t>Завтрак</t>
  </si>
  <si>
    <t>Каша молочная вязкая из риса</t>
  </si>
  <si>
    <t>Каша молочная вязкая из 
пшенной крупы</t>
  </si>
  <si>
    <r>
      <t>210/
54-20</t>
    </r>
    <r>
      <rPr>
        <vertAlign val="subscript"/>
        <sz val="9"/>
        <color theme="1"/>
        <rFont val="Calibri"/>
        <family val="2"/>
      </rPr>
      <t>3</t>
    </r>
    <r>
      <rPr>
        <sz val="9"/>
        <color theme="1"/>
        <rFont val="Calibri"/>
        <family val="2"/>
      </rPr>
      <t>-2020</t>
    </r>
  </si>
  <si>
    <t>Чай с сахаром  (200/15)</t>
  </si>
  <si>
    <t>Чай с сахаром (200/15)</t>
  </si>
  <si>
    <t>Полдник</t>
  </si>
  <si>
    <t>Итого полдник:</t>
  </si>
  <si>
    <t>Биточки с соусом (свинина) (60/30)</t>
  </si>
  <si>
    <t>Котлета с соусом (свинина) (60/30)</t>
  </si>
  <si>
    <t xml:space="preserve">Суп картофельный с макаронными изделиями </t>
  </si>
  <si>
    <t>Щи из свежей капусты с картоф. со сметаной (250/10)</t>
  </si>
  <si>
    <t xml:space="preserve">Плов из птицы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</si>
  <si>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Компот из свежих (замороженных) ягод</t>
  </si>
  <si>
    <t>Компот из свежих яблок</t>
  </si>
  <si>
    <t>ТТК</t>
  </si>
  <si>
    <t>№_____от "____" ________2024</t>
  </si>
  <si>
    <t>(для обучающихся в 1-ю смену, возрастная категория: 7 - 11  лет)</t>
  </si>
  <si>
    <t>№ ____от "_____"___________2024</t>
  </si>
  <si>
    <t>(для обучающихся во 2-ю смену, возрастная категория: 7-11 лет)</t>
  </si>
  <si>
    <t>318/331</t>
  </si>
  <si>
    <t>Филе птицы, тушенное в соусе 45/45</t>
  </si>
  <si>
    <t>349/ссж</t>
  </si>
  <si>
    <t xml:space="preserve"> в период с 1 октября  по 1 марта овощи свежие заменяются на овощи соленые</t>
  </si>
  <si>
    <t>в период с 1 марта овощи урожая прошлого используются только после термической обработки</t>
  </si>
  <si>
    <t>Тефтели (2 вариант) 60/30 (свин.)</t>
  </si>
  <si>
    <t>288/366</t>
  </si>
  <si>
    <t>Напиток апельсиновый/лимонный</t>
  </si>
  <si>
    <t>290/366</t>
  </si>
  <si>
    <t>222/336</t>
  </si>
  <si>
    <t>223/336</t>
  </si>
  <si>
    <t>Хлеб ржано-пшеничный, обогащенный микронутриентами</t>
  </si>
  <si>
    <t>Макароны отварные
 с сыром (125/5/20)</t>
  </si>
  <si>
    <t>Бутерброд с джемом/
повидлом (30/20)</t>
  </si>
  <si>
    <t>Икра кабачковая</t>
  </si>
  <si>
    <t>Каша рассытчатая гречневая</t>
  </si>
  <si>
    <t>Каша молочная вязкая из
 овс.хл. "Геркулес" с м/сл 175/5</t>
  </si>
  <si>
    <t>Пюре картофельное</t>
  </si>
  <si>
    <t>Рыба, тушенная в томате с овощами</t>
  </si>
  <si>
    <t>Салат из свеклы отварной</t>
  </si>
  <si>
    <t>Макаронные изделия отварные</t>
  </si>
  <si>
    <t>Бутерброд с повидлом (30/5/15)</t>
  </si>
  <si>
    <t>Салат из моркови с яблоками</t>
  </si>
  <si>
    <t>Бутерброд с маслом сливочн.
30/10</t>
  </si>
  <si>
    <t>Рис отварной</t>
  </si>
  <si>
    <t>Омлет натуральный 
с зеленым горошком (90/60)</t>
  </si>
  <si>
    <t>Овощи натуральные соленые (огурцы)</t>
  </si>
  <si>
    <t>Жаркое по-домашнему (свинина)</t>
  </si>
  <si>
    <t xml:space="preserve">Каша вязкая молочная из
 риса и пшена с маслом слив. 170/10 </t>
  </si>
  <si>
    <t>375/376</t>
  </si>
  <si>
    <t>Хлеб ржано-пшеничный - обогащенный микронутриентами</t>
  </si>
  <si>
    <t xml:space="preserve">268/331
</t>
  </si>
  <si>
    <t>268/331</t>
  </si>
  <si>
    <t>Меню приготавливаемых блюд двухнедельное (обеды и полдники) для двухразового питания</t>
  </si>
  <si>
    <t>Меню приготавливаемых блюд двухнедельное (завтраки и обеды) для двухразового питания</t>
  </si>
  <si>
    <t>Сезон: зима</t>
  </si>
  <si>
    <t xml:space="preserve"> </t>
  </si>
  <si>
    <t xml:space="preserve">279/331
</t>
  </si>
  <si>
    <t>Винегрет овощной</t>
  </si>
  <si>
    <t>Пудинг из творога
(запеченный) с ягодным соусом 100/50</t>
  </si>
  <si>
    <t xml:space="preserve">375/377
</t>
  </si>
  <si>
    <t>Запеканка из творога с 
ягодным соусом (100/50)</t>
  </si>
  <si>
    <t>Чай с сахаром и  лимоном (200/15/7)</t>
  </si>
  <si>
    <t xml:space="preserve">  обучающихся по образовательным программам начального общего образования с родительской платой</t>
  </si>
  <si>
    <t>Кондитерское изделие промышленного производства</t>
  </si>
  <si>
    <t>печенье</t>
  </si>
  <si>
    <t>пряник</t>
  </si>
  <si>
    <t>печенье
 овсяное</t>
  </si>
  <si>
    <t>вафли</t>
  </si>
  <si>
    <t>Приложение № ___  к Контракту</t>
  </si>
  <si>
    <t>Приложение № ___к Контракту</t>
  </si>
  <si>
    <t>Салат из квашеной капусты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</si>
</sst>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charset val="204"/>
    </font>
    <font>
      <b/>
      <sz val="9"/>
      <color theme="1"/>
      <name val="Times New Roman"/>
      <family val="1"/>
    </font>
    <font>
      <sz val="10"/>
      <color rgb="FF000000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color theme="1"/>
      <name val="Calibri"/>
      <family val="2"/>
    </font>
    <font>
      <sz val="9"/>
      <color theme="1"/>
      <name val="Calibri"/>
      <family val="2"/>
    </font>
    <font>
      <vertAlign val="subscript"/>
      <sz val="9"/>
      <color theme="1"/>
      <name val="Calibri"/>
      <family val="2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6">
    <xf numFmtId="0" fontId="0" fillId="0" borderId="0" xfId="0"/>
    <xf numFmtId="0" fontId="2" fillId="0" borderId="0" xfId="0" applyFont="1" applyFill="1"/>
    <xf numFmtId="0" fontId="2" fillId="0" borderId="1" xfId="0" applyFont="1" applyFill="1" applyBorder="1"/>
    <xf numFmtId="0" fontId="3" fillId="0" borderId="0" xfId="0" applyFont="1" applyAlignment="1">
      <alignment horizontal="left" vertical="center"/>
    </xf>
    <xf numFmtId="0" fontId="2" fillId="0" borderId="0" xfId="0" applyFont="1" applyFill="1" applyBorder="1"/>
    <xf numFmtId="0" fontId="3" fillId="0" borderId="1" xfId="0" applyFont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/>
    <xf numFmtId="0" fontId="6" fillId="0" borderId="2" xfId="0" applyFont="1" applyFill="1" applyBorder="1" applyAlignment="1">
      <alignment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Border="1"/>
    <xf numFmtId="164" fontId="6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16" fillId="2" borderId="2" xfId="0" applyFont="1" applyFill="1" applyBorder="1" applyAlignment="1">
      <alignment vertical="center" wrapText="1"/>
    </xf>
    <xf numFmtId="1" fontId="16" fillId="0" borderId="2" xfId="0" applyNumberFormat="1" applyFont="1" applyFill="1" applyBorder="1" applyAlignment="1">
      <alignment horizontal="center" vertical="center" wrapText="1"/>
    </xf>
    <xf numFmtId="2" fontId="16" fillId="0" borderId="2" xfId="0" applyNumberFormat="1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1" fontId="17" fillId="0" borderId="2" xfId="0" applyNumberFormat="1" applyFont="1" applyBorder="1" applyAlignment="1">
      <alignment horizontal="center" vertical="center" wrapText="1"/>
    </xf>
    <xf numFmtId="2" fontId="17" fillId="0" borderId="2" xfId="0" applyNumberFormat="1" applyFont="1" applyBorder="1" applyAlignment="1">
      <alignment horizontal="center" vertical="center" wrapText="1"/>
    </xf>
    <xf numFmtId="1" fontId="16" fillId="2" borderId="2" xfId="0" applyNumberFormat="1" applyFont="1" applyFill="1" applyBorder="1" applyAlignment="1">
      <alignment horizontal="center" vertical="center" wrapText="1"/>
    </xf>
    <xf numFmtId="2" fontId="16" fillId="2" borderId="2" xfId="0" applyNumberFormat="1" applyFont="1" applyFill="1" applyBorder="1" applyAlignment="1">
      <alignment horizontal="center" vertical="center" wrapText="1"/>
    </xf>
    <xf numFmtId="164" fontId="16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16" fillId="0" borderId="2" xfId="0" applyFont="1" applyBorder="1"/>
    <xf numFmtId="0" fontId="18" fillId="0" borderId="2" xfId="0" applyFont="1" applyFill="1" applyBorder="1" applyAlignment="1">
      <alignment vertical="center" wrapText="1"/>
    </xf>
    <xf numFmtId="1" fontId="17" fillId="0" borderId="2" xfId="0" applyNumberFormat="1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vertical="center" wrapText="1"/>
    </xf>
    <xf numFmtId="1" fontId="16" fillId="2" borderId="4" xfId="0" applyNumberFormat="1" applyFont="1" applyFill="1" applyBorder="1" applyAlignment="1">
      <alignment horizontal="center" vertical="center" wrapText="1"/>
    </xf>
    <xf numFmtId="2" fontId="16" fillId="2" borderId="4" xfId="0" applyNumberFormat="1" applyFont="1" applyFill="1" applyBorder="1" applyAlignment="1">
      <alignment horizontal="center" vertical="center" wrapText="1"/>
    </xf>
    <xf numFmtId="164" fontId="16" fillId="2" borderId="4" xfId="0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164" fontId="16" fillId="0" borderId="8" xfId="0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1" fontId="17" fillId="0" borderId="8" xfId="0" applyNumberFormat="1" applyFont="1" applyBorder="1" applyAlignment="1">
      <alignment horizontal="center" vertical="center" wrapText="1"/>
    </xf>
    <xf numFmtId="2" fontId="17" fillId="0" borderId="8" xfId="0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 wrapText="1"/>
    </xf>
    <xf numFmtId="0" fontId="19" fillId="2" borderId="2" xfId="0" applyFont="1" applyFill="1" applyBorder="1" applyAlignment="1">
      <alignment vertical="center" wrapText="1"/>
    </xf>
    <xf numFmtId="1" fontId="12" fillId="2" borderId="2" xfId="0" applyNumberFormat="1" applyFont="1" applyFill="1" applyBorder="1" applyAlignment="1">
      <alignment horizontal="center" vertical="center" wrapText="1"/>
    </xf>
    <xf numFmtId="2" fontId="12" fillId="2" borderId="2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9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2" fontId="9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left" vertical="top"/>
    </xf>
    <xf numFmtId="2" fontId="9" fillId="0" borderId="2" xfId="0" applyNumberFormat="1" applyFont="1" applyFill="1" applyBorder="1" applyAlignment="1">
      <alignment horizontal="center" vertical="top"/>
    </xf>
    <xf numFmtId="164" fontId="9" fillId="0" borderId="2" xfId="0" applyNumberFormat="1" applyFont="1" applyFill="1" applyBorder="1" applyAlignment="1">
      <alignment horizontal="center" vertical="top"/>
    </xf>
    <xf numFmtId="0" fontId="20" fillId="0" borderId="2" xfId="0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2" xfId="0" applyFont="1" applyFill="1" applyBorder="1" applyAlignment="1">
      <alignment horizontal="centerContinuous"/>
    </xf>
    <xf numFmtId="0" fontId="20" fillId="0" borderId="0" xfId="0" applyFont="1" applyFill="1" applyBorder="1" applyAlignment="1">
      <alignment horizontal="centerContinuous"/>
    </xf>
    <xf numFmtId="1" fontId="9" fillId="0" borderId="2" xfId="0" applyNumberFormat="1" applyFont="1" applyBorder="1" applyAlignment="1">
      <alignment horizontal="center" vertical="top"/>
    </xf>
    <xf numFmtId="2" fontId="9" fillId="0" borderId="2" xfId="0" applyNumberFormat="1" applyFont="1" applyBorder="1" applyAlignment="1">
      <alignment horizontal="center" vertical="top"/>
    </xf>
    <xf numFmtId="164" fontId="9" fillId="0" borderId="2" xfId="0" applyNumberFormat="1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/>
    </xf>
    <xf numFmtId="2" fontId="6" fillId="0" borderId="2" xfId="0" applyNumberFormat="1" applyFont="1" applyBorder="1" applyAlignment="1">
      <alignment horizontal="center" vertical="top"/>
    </xf>
    <xf numFmtId="164" fontId="6" fillId="0" borderId="2" xfId="0" applyNumberFormat="1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 wrapText="1"/>
    </xf>
    <xf numFmtId="2" fontId="9" fillId="0" borderId="2" xfId="0" applyNumberFormat="1" applyFont="1" applyFill="1" applyBorder="1" applyAlignment="1">
      <alignment horizontal="center"/>
    </xf>
    <xf numFmtId="164" fontId="9" fillId="0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 vertical="top"/>
    </xf>
    <xf numFmtId="0" fontId="9" fillId="0" borderId="2" xfId="0" applyFont="1" applyFill="1" applyBorder="1" applyAlignment="1">
      <alignment horizontal="centerContinuous" vertical="top"/>
    </xf>
    <xf numFmtId="0" fontId="6" fillId="0" borderId="2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vertical="top" wrapText="1"/>
    </xf>
    <xf numFmtId="1" fontId="9" fillId="2" borderId="2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vertical="center"/>
    </xf>
    <xf numFmtId="2" fontId="11" fillId="0" borderId="2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vertical="top" wrapText="1"/>
    </xf>
    <xf numFmtId="0" fontId="13" fillId="0" borderId="0" xfId="0" applyFont="1" applyAlignment="1">
      <alignment horizontal="center"/>
    </xf>
    <xf numFmtId="0" fontId="5" fillId="0" borderId="0" xfId="0" applyFont="1" applyFill="1"/>
    <xf numFmtId="0" fontId="5" fillId="0" borderId="1" xfId="0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Fill="1" applyBorder="1"/>
    <xf numFmtId="0" fontId="5" fillId="0" borderId="1" xfId="0" applyFont="1" applyBorder="1" applyAlignment="1">
      <alignment horizontal="left" vertical="center"/>
    </xf>
    <xf numFmtId="0" fontId="1" fillId="0" borderId="0" xfId="0" applyFont="1"/>
    <xf numFmtId="0" fontId="1" fillId="0" borderId="0" xfId="0" applyFont="1" applyFill="1"/>
    <xf numFmtId="0" fontId="5" fillId="0" borderId="0" xfId="0" applyFont="1"/>
    <xf numFmtId="2" fontId="16" fillId="0" borderId="2" xfId="0" applyNumberFormat="1" applyFont="1" applyBorder="1" applyAlignment="1">
      <alignment horizontal="center" vertical="top"/>
    </xf>
    <xf numFmtId="164" fontId="16" fillId="0" borderId="2" xfId="0" applyNumberFormat="1" applyFont="1" applyBorder="1" applyAlignment="1">
      <alignment horizontal="center" vertical="top"/>
    </xf>
    <xf numFmtId="0" fontId="16" fillId="0" borderId="2" xfId="0" applyFont="1" applyFill="1" applyBorder="1" applyAlignment="1">
      <alignment horizontal="center" vertical="top"/>
    </xf>
    <xf numFmtId="0" fontId="16" fillId="0" borderId="2" xfId="0" applyFont="1" applyFill="1" applyBorder="1" applyAlignment="1">
      <alignment horizontal="left" vertical="top"/>
    </xf>
    <xf numFmtId="0" fontId="16" fillId="0" borderId="2" xfId="0" applyFont="1" applyFill="1" applyBorder="1" applyAlignment="1">
      <alignment horizontal="left" vertical="top" wrapText="1"/>
    </xf>
    <xf numFmtId="1" fontId="16" fillId="0" borderId="2" xfId="0" applyNumberFormat="1" applyFont="1" applyBorder="1" applyAlignment="1">
      <alignment horizontal="center" vertical="top"/>
    </xf>
    <xf numFmtId="0" fontId="16" fillId="0" borderId="2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Continuous"/>
    </xf>
    <xf numFmtId="1" fontId="16" fillId="0" borderId="2" xfId="0" applyNumberFormat="1" applyFont="1" applyFill="1" applyBorder="1" applyAlignment="1">
      <alignment horizontal="center"/>
    </xf>
    <xf numFmtId="2" fontId="16" fillId="0" borderId="2" xfId="0" applyNumberFormat="1" applyFont="1" applyFill="1" applyBorder="1" applyAlignment="1">
      <alignment horizontal="center"/>
    </xf>
    <xf numFmtId="164" fontId="16" fillId="0" borderId="2" xfId="0" applyNumberFormat="1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Continuous"/>
    </xf>
    <xf numFmtId="0" fontId="16" fillId="0" borderId="0" xfId="0" applyFont="1"/>
    <xf numFmtId="2" fontId="6" fillId="0" borderId="2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164" fontId="24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/>
    </xf>
    <xf numFmtId="0" fontId="24" fillId="0" borderId="2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0" xfId="0" applyFont="1" applyBorder="1"/>
    <xf numFmtId="0" fontId="20" fillId="0" borderId="0" xfId="0" applyFont="1" applyFill="1" applyBorder="1" applyAlignment="1">
      <alignment horizontal="center" vertical="center" wrapText="1"/>
    </xf>
    <xf numFmtId="1" fontId="9" fillId="0" borderId="0" xfId="0" applyNumberFormat="1" applyFont="1" applyBorder="1" applyAlignment="1">
      <alignment horizontal="center" vertical="top"/>
    </xf>
    <xf numFmtId="2" fontId="9" fillId="0" borderId="0" xfId="0" applyNumberFormat="1" applyFont="1" applyBorder="1" applyAlignment="1">
      <alignment horizontal="center" vertical="top"/>
    </xf>
    <xf numFmtId="164" fontId="9" fillId="0" borderId="0" xfId="0" applyNumberFormat="1" applyFont="1" applyBorder="1" applyAlignment="1">
      <alignment horizontal="center" vertical="top"/>
    </xf>
    <xf numFmtId="0" fontId="16" fillId="0" borderId="0" xfId="0" applyFont="1" applyBorder="1"/>
    <xf numFmtId="0" fontId="24" fillId="0" borderId="0" xfId="0" applyFont="1" applyFill="1" applyBorder="1" applyAlignment="1">
      <alignment horizontal="center" vertical="center" wrapText="1"/>
    </xf>
    <xf numFmtId="1" fontId="16" fillId="0" borderId="0" xfId="0" applyNumberFormat="1" applyFont="1" applyBorder="1" applyAlignment="1">
      <alignment horizontal="center" vertical="top"/>
    </xf>
    <xf numFmtId="2" fontId="16" fillId="0" borderId="0" xfId="0" applyNumberFormat="1" applyFont="1" applyBorder="1" applyAlignment="1">
      <alignment horizontal="center" vertical="top"/>
    </xf>
    <xf numFmtId="164" fontId="16" fillId="0" borderId="0" xfId="0" applyNumberFormat="1" applyFont="1" applyBorder="1" applyAlignment="1">
      <alignment horizontal="center" vertical="top"/>
    </xf>
    <xf numFmtId="0" fontId="16" fillId="0" borderId="10" xfId="0" applyFont="1" applyBorder="1"/>
    <xf numFmtId="0" fontId="24" fillId="0" borderId="10" xfId="0" applyFont="1" applyFill="1" applyBorder="1" applyAlignment="1">
      <alignment horizontal="center" vertical="center" wrapText="1"/>
    </xf>
    <xf numFmtId="1" fontId="16" fillId="0" borderId="10" xfId="0" applyNumberFormat="1" applyFont="1" applyBorder="1" applyAlignment="1">
      <alignment horizontal="center" vertical="top"/>
    </xf>
    <xf numFmtId="2" fontId="16" fillId="0" borderId="10" xfId="0" applyNumberFormat="1" applyFont="1" applyBorder="1" applyAlignment="1">
      <alignment horizontal="center" vertical="top"/>
    </xf>
    <xf numFmtId="164" fontId="16" fillId="0" borderId="10" xfId="0" applyNumberFormat="1" applyFont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top" wrapText="1"/>
    </xf>
    <xf numFmtId="1" fontId="14" fillId="0" borderId="13" xfId="0" applyNumberFormat="1" applyFont="1" applyFill="1" applyBorder="1" applyAlignment="1">
      <alignment horizontal="center" vertical="center" shrinkToFit="1"/>
    </xf>
    <xf numFmtId="1" fontId="16" fillId="0" borderId="2" xfId="0" applyNumberFormat="1" applyFont="1" applyBorder="1" applyAlignment="1">
      <alignment horizontal="center" vertical="center"/>
    </xf>
    <xf numFmtId="164" fontId="14" fillId="0" borderId="13" xfId="0" applyNumberFormat="1" applyFont="1" applyFill="1" applyBorder="1" applyAlignment="1">
      <alignment horizontal="center" vertical="center" shrinkToFit="1"/>
    </xf>
    <xf numFmtId="0" fontId="6" fillId="0" borderId="2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/>
    </xf>
    <xf numFmtId="0" fontId="9" fillId="0" borderId="2" xfId="0" applyFont="1" applyBorder="1" applyAlignment="1">
      <alignment horizontal="left" vertical="top"/>
    </xf>
    <xf numFmtId="0" fontId="9" fillId="0" borderId="2" xfId="0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0" fontId="8" fillId="2" borderId="2" xfId="0" applyFont="1" applyFill="1" applyBorder="1" applyAlignment="1">
      <alignment vertical="top" wrapText="1"/>
    </xf>
    <xf numFmtId="1" fontId="6" fillId="2" borderId="2" xfId="0" applyNumberFormat="1" applyFont="1" applyFill="1" applyBorder="1" applyAlignment="1">
      <alignment horizontal="center" vertical="top" wrapText="1"/>
    </xf>
    <xf numFmtId="2" fontId="6" fillId="2" borderId="2" xfId="0" applyNumberFormat="1" applyFont="1" applyFill="1" applyBorder="1" applyAlignment="1">
      <alignment horizontal="center" vertical="top" wrapText="1"/>
    </xf>
    <xf numFmtId="164" fontId="6" fillId="2" borderId="2" xfId="0" applyNumberFormat="1" applyFont="1" applyFill="1" applyBorder="1" applyAlignment="1">
      <alignment horizontal="center" vertical="top" wrapText="1"/>
    </xf>
    <xf numFmtId="1" fontId="11" fillId="0" borderId="13" xfId="0" applyNumberFormat="1" applyFont="1" applyFill="1" applyBorder="1" applyAlignment="1">
      <alignment horizontal="center" vertical="center" shrinkToFit="1"/>
    </xf>
    <xf numFmtId="164" fontId="11" fillId="0" borderId="13" xfId="0" applyNumberFormat="1" applyFont="1" applyFill="1" applyBorder="1" applyAlignment="1">
      <alignment horizontal="center" vertical="center" shrinkToFit="1"/>
    </xf>
    <xf numFmtId="164" fontId="14" fillId="0" borderId="13" xfId="0" applyNumberFormat="1" applyFont="1" applyFill="1" applyBorder="1" applyAlignment="1">
      <alignment horizontal="center" vertical="top" shrinkToFit="1"/>
    </xf>
    <xf numFmtId="0" fontId="10" fillId="0" borderId="13" xfId="0" applyFont="1" applyFill="1" applyBorder="1" applyAlignment="1">
      <alignment horizontal="left" vertical="center" wrapText="1"/>
    </xf>
    <xf numFmtId="2" fontId="12" fillId="2" borderId="2" xfId="0" applyNumberFormat="1" applyFont="1" applyFill="1" applyBorder="1" applyAlignment="1">
      <alignment horizontal="center" vertical="top" wrapText="1"/>
    </xf>
    <xf numFmtId="2" fontId="16" fillId="0" borderId="2" xfId="0" applyNumberFormat="1" applyFont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vertical="center" wrapText="1"/>
    </xf>
    <xf numFmtId="1" fontId="9" fillId="2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/>
    </xf>
    <xf numFmtId="2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2" fontId="17" fillId="0" borderId="2" xfId="0" applyNumberFormat="1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9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1" fontId="11" fillId="0" borderId="13" xfId="0" applyNumberFormat="1" applyFont="1" applyFill="1" applyBorder="1" applyAlignment="1">
      <alignment horizontal="center" vertical="top" shrinkToFit="1"/>
    </xf>
    <xf numFmtId="2" fontId="7" fillId="0" borderId="2" xfId="0" applyNumberFormat="1" applyFont="1" applyBorder="1" applyAlignment="1">
      <alignment horizontal="center" vertical="top" wrapText="1"/>
    </xf>
    <xf numFmtId="164" fontId="11" fillId="0" borderId="13" xfId="0" applyNumberFormat="1" applyFont="1" applyFill="1" applyBorder="1" applyAlignment="1">
      <alignment horizontal="center" vertical="top" shrinkToFi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Fill="1" applyAlignment="1">
      <alignment horizontal="right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0" xfId="0" applyFont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4" fillId="0" borderId="2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7" fillId="0" borderId="5" xfId="0" applyFont="1" applyBorder="1" applyAlignment="1">
      <alignment horizontal="center"/>
    </xf>
    <xf numFmtId="0" fontId="27" fillId="0" borderId="6" xfId="0" applyFont="1" applyBorder="1" applyAlignment="1">
      <alignment horizontal="center"/>
    </xf>
    <xf numFmtId="0" fontId="27" fillId="0" borderId="7" xfId="0" applyFont="1" applyBorder="1" applyAlignment="1">
      <alignment horizontal="center"/>
    </xf>
    <xf numFmtId="0" fontId="27" fillId="0" borderId="0" xfId="0" applyFont="1" applyFill="1" applyAlignment="1">
      <alignment horizontal="center"/>
    </xf>
    <xf numFmtId="0" fontId="24" fillId="0" borderId="3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/>
    </xf>
    <xf numFmtId="0" fontId="24" fillId="0" borderId="9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/>
    </xf>
    <xf numFmtId="0" fontId="24" fillId="0" borderId="4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27" fillId="0" borderId="11" xfId="0" applyFont="1" applyBorder="1" applyAlignment="1">
      <alignment horizontal="center"/>
    </xf>
    <xf numFmtId="0" fontId="27" fillId="0" borderId="12" xfId="0" applyFont="1" applyBorder="1" applyAlignment="1">
      <alignment horizontal="center"/>
    </xf>
    <xf numFmtId="0" fontId="23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/>
    </xf>
    <xf numFmtId="0" fontId="2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20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2" xfId="0" applyFont="1" applyFill="1" applyBorder="1" applyAlignment="1">
      <alignment horizontal="center" vertical="center"/>
    </xf>
    <xf numFmtId="0" fontId="15" fillId="0" borderId="6" xfId="0" applyFont="1" applyBorder="1" applyAlignment="1">
      <alignment horizontal="center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20" fillId="0" borderId="10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7"/>
  <sheetViews>
    <sheetView tabSelected="1" topLeftCell="A133" workbookViewId="0">
      <selection activeCell="A108" sqref="A108:O108"/>
    </sheetView>
  </sheetViews>
  <sheetFormatPr defaultRowHeight="15" x14ac:dyDescent="0.25"/>
  <cols>
    <col min="2" max="2" width="27.5703125" customWidth="1"/>
    <col min="3" max="3" width="10.42578125" customWidth="1"/>
    <col min="4" max="6" width="9.28515625" bestFit="1" customWidth="1"/>
    <col min="7" max="7" width="9.42578125" bestFit="1" customWidth="1"/>
  </cols>
  <sheetData>
    <row r="1" spans="1:18" x14ac:dyDescent="0.25">
      <c r="A1" s="106"/>
      <c r="B1" s="106"/>
      <c r="C1" s="106"/>
      <c r="D1" s="106"/>
      <c r="E1" s="106"/>
      <c r="F1" s="106"/>
      <c r="G1" s="106"/>
      <c r="H1" s="106"/>
      <c r="I1" s="106"/>
      <c r="J1" s="106"/>
      <c r="K1" s="200" t="s">
        <v>139</v>
      </c>
      <c r="L1" s="200"/>
      <c r="M1" s="200"/>
      <c r="N1" s="200"/>
      <c r="O1" s="105"/>
    </row>
    <row r="2" spans="1:18" x14ac:dyDescent="0.25">
      <c r="A2" s="106"/>
      <c r="B2" s="106"/>
      <c r="C2" s="106"/>
      <c r="D2" s="106"/>
      <c r="E2" s="106"/>
      <c r="F2" s="106"/>
      <c r="G2" s="106"/>
      <c r="H2" s="106"/>
      <c r="I2" s="106"/>
      <c r="J2" s="106"/>
      <c r="K2" s="201" t="s">
        <v>87</v>
      </c>
      <c r="L2" s="201"/>
      <c r="M2" s="201"/>
      <c r="N2" s="201"/>
      <c r="O2" s="105"/>
    </row>
    <row r="3" spans="1:18" x14ac:dyDescent="0.25">
      <c r="A3" s="106"/>
      <c r="B3" s="106"/>
      <c r="C3" s="106"/>
      <c r="D3" s="106"/>
      <c r="E3" s="106"/>
      <c r="F3" s="106"/>
      <c r="G3" s="106"/>
      <c r="H3" s="106"/>
      <c r="I3" s="106"/>
      <c r="J3" s="106"/>
      <c r="K3" s="188"/>
      <c r="L3" s="188"/>
      <c r="M3" s="188"/>
      <c r="N3" s="188"/>
      <c r="O3" s="105"/>
    </row>
    <row r="4" spans="1:18" x14ac:dyDescent="0.25">
      <c r="A4" s="100"/>
      <c r="B4" s="100" t="s">
        <v>0</v>
      </c>
      <c r="C4" s="100"/>
      <c r="D4" s="100"/>
      <c r="E4" s="100"/>
      <c r="F4" s="100"/>
      <c r="G4" s="100"/>
      <c r="H4" s="100"/>
      <c r="I4" s="100"/>
      <c r="J4" s="100"/>
      <c r="K4" s="100" t="s">
        <v>1</v>
      </c>
      <c r="L4" s="100"/>
      <c r="M4" s="100"/>
      <c r="N4" s="100"/>
      <c r="O4" s="107"/>
    </row>
    <row r="5" spans="1:18" x14ac:dyDescent="0.25">
      <c r="A5" s="100"/>
      <c r="B5" s="101"/>
      <c r="C5" s="101"/>
      <c r="D5" s="100"/>
      <c r="E5" s="100"/>
      <c r="F5" s="100"/>
      <c r="G5" s="100"/>
      <c r="H5" s="100"/>
      <c r="I5" s="100"/>
      <c r="J5" s="100"/>
      <c r="K5" s="101"/>
      <c r="L5" s="101"/>
      <c r="M5" s="101"/>
      <c r="N5" s="101"/>
      <c r="O5" s="107"/>
    </row>
    <row r="6" spans="1:18" x14ac:dyDescent="0.25">
      <c r="A6" s="100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7"/>
    </row>
    <row r="7" spans="1:18" x14ac:dyDescent="0.25">
      <c r="A7" s="100"/>
      <c r="B7" s="101"/>
      <c r="C7" s="101"/>
      <c r="D7" s="100"/>
      <c r="E7" s="100"/>
      <c r="F7" s="100"/>
      <c r="G7" s="100"/>
      <c r="H7" s="100"/>
      <c r="I7" s="100"/>
      <c r="J7" s="100"/>
      <c r="K7" s="101"/>
      <c r="L7" s="101"/>
      <c r="M7" s="101"/>
      <c r="N7" s="101"/>
      <c r="O7" s="107"/>
    </row>
    <row r="8" spans="1:18" x14ac:dyDescent="0.25">
      <c r="A8" s="100"/>
      <c r="B8" s="102" t="s">
        <v>2</v>
      </c>
      <c r="C8" s="100"/>
      <c r="D8" s="100"/>
      <c r="E8" s="100"/>
      <c r="F8" s="100"/>
      <c r="G8" s="100"/>
      <c r="H8" s="100"/>
      <c r="I8" s="100"/>
      <c r="J8" s="100"/>
      <c r="K8" s="102" t="s">
        <v>3</v>
      </c>
      <c r="L8" s="100"/>
      <c r="M8" s="100"/>
      <c r="N8" s="100"/>
      <c r="O8" s="107"/>
    </row>
    <row r="9" spans="1:18" x14ac:dyDescent="0.25">
      <c r="A9" s="100"/>
      <c r="B9" s="102" t="s">
        <v>4</v>
      </c>
      <c r="C9" s="100"/>
      <c r="D9" s="100"/>
      <c r="E9" s="100"/>
      <c r="F9" s="100"/>
      <c r="G9" s="100"/>
      <c r="H9" s="100"/>
      <c r="I9" s="100"/>
      <c r="J9" s="100"/>
      <c r="K9" s="103"/>
      <c r="L9" s="103"/>
      <c r="M9" s="103"/>
      <c r="N9" s="103"/>
      <c r="O9" s="107"/>
    </row>
    <row r="10" spans="1:18" x14ac:dyDescent="0.25">
      <c r="A10" s="100"/>
      <c r="B10" s="104"/>
      <c r="C10" s="101"/>
      <c r="D10" s="100"/>
      <c r="E10" s="100"/>
      <c r="F10" s="100"/>
      <c r="G10" s="100"/>
      <c r="H10" s="100"/>
      <c r="I10" s="100"/>
      <c r="J10" s="100"/>
      <c r="K10" s="101"/>
      <c r="L10" s="101"/>
      <c r="M10" s="101"/>
      <c r="N10" s="101"/>
      <c r="O10" s="107"/>
    </row>
    <row r="11" spans="1:18" x14ac:dyDescent="0.25">
      <c r="A11" s="100"/>
      <c r="B11" s="102" t="s">
        <v>5</v>
      </c>
      <c r="C11" s="100"/>
      <c r="D11" s="100"/>
      <c r="E11" s="100"/>
      <c r="F11" s="100"/>
      <c r="G11" s="100"/>
      <c r="H11" s="100"/>
      <c r="I11" s="100"/>
      <c r="J11" s="100"/>
      <c r="K11" s="102" t="s">
        <v>5</v>
      </c>
      <c r="L11" s="100"/>
      <c r="M11" s="100"/>
      <c r="N11" s="100"/>
      <c r="O11" s="107"/>
    </row>
    <row r="12" spans="1:18" x14ac:dyDescent="0.25">
      <c r="A12" s="100"/>
      <c r="B12" s="102" t="s">
        <v>6</v>
      </c>
      <c r="C12" s="100"/>
      <c r="D12" s="100"/>
      <c r="E12" s="100"/>
      <c r="F12" s="100"/>
      <c r="G12" s="100"/>
      <c r="H12" s="100"/>
      <c r="I12" s="100"/>
      <c r="J12" s="100"/>
      <c r="K12" s="102" t="s">
        <v>6</v>
      </c>
      <c r="L12" s="100"/>
      <c r="M12" s="100"/>
      <c r="N12" s="100"/>
      <c r="O12" s="107"/>
    </row>
    <row r="13" spans="1:18" x14ac:dyDescent="0.25">
      <c r="A13" s="107"/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</row>
    <row r="14" spans="1:18" ht="14.45" customHeight="1" x14ac:dyDescent="0.25">
      <c r="A14" s="107"/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</row>
    <row r="15" spans="1:18" ht="15.75" x14ac:dyDescent="0.25">
      <c r="A15" s="202" t="s">
        <v>122</v>
      </c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93"/>
      <c r="Q15" s="93"/>
      <c r="R15" s="93"/>
    </row>
    <row r="16" spans="1:18" ht="15.75" x14ac:dyDescent="0.25">
      <c r="A16" s="202" t="s">
        <v>132</v>
      </c>
      <c r="B16" s="202"/>
      <c r="C16" s="202"/>
      <c r="D16" s="202"/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202"/>
    </row>
    <row r="17" spans="1:16" ht="15.75" x14ac:dyDescent="0.25">
      <c r="A17" s="203" t="s">
        <v>88</v>
      </c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</row>
    <row r="18" spans="1:16" x14ac:dyDescent="0.25">
      <c r="A18" s="106"/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</row>
    <row r="19" spans="1:16" x14ac:dyDescent="0.25">
      <c r="A19" s="204" t="s">
        <v>7</v>
      </c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</row>
    <row r="20" spans="1:16" x14ac:dyDescent="0.25">
      <c r="A20" s="205" t="s">
        <v>124</v>
      </c>
      <c r="B20" s="205"/>
      <c r="C20" s="205"/>
      <c r="D20" s="205"/>
      <c r="E20" s="205"/>
      <c r="F20" s="205"/>
      <c r="G20" s="205"/>
      <c r="H20" s="205"/>
      <c r="I20" s="205"/>
      <c r="J20" s="205"/>
      <c r="K20" s="205"/>
      <c r="L20" s="205"/>
      <c r="M20" s="205"/>
      <c r="N20" s="205"/>
      <c r="O20" s="205"/>
    </row>
    <row r="21" spans="1:16" x14ac:dyDescent="0.25">
      <c r="A21" s="204" t="s">
        <v>8</v>
      </c>
      <c r="B21" s="204"/>
      <c r="C21" s="20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204"/>
    </row>
    <row r="22" spans="1:16" x14ac:dyDescent="0.25">
      <c r="A22" s="206" t="s">
        <v>42</v>
      </c>
      <c r="B22" s="206"/>
      <c r="C22" s="206"/>
      <c r="D22" s="206"/>
      <c r="E22" s="206"/>
      <c r="F22" s="206"/>
      <c r="G22" s="206"/>
      <c r="H22" s="206"/>
      <c r="I22" s="206"/>
      <c r="J22" s="206"/>
      <c r="K22" s="206"/>
      <c r="L22" s="206"/>
      <c r="M22" s="206"/>
      <c r="N22" s="206"/>
      <c r="O22" s="206"/>
    </row>
    <row r="23" spans="1:16" x14ac:dyDescent="0.25">
      <c r="A23" s="207" t="s">
        <v>26</v>
      </c>
      <c r="B23" s="217" t="s">
        <v>24</v>
      </c>
      <c r="C23" s="207" t="s">
        <v>9</v>
      </c>
      <c r="D23" s="207" t="s">
        <v>10</v>
      </c>
      <c r="E23" s="207" t="s">
        <v>11</v>
      </c>
      <c r="F23" s="207" t="s">
        <v>12</v>
      </c>
      <c r="G23" s="207" t="s">
        <v>13</v>
      </c>
      <c r="H23" s="207" t="s">
        <v>14</v>
      </c>
      <c r="I23" s="207"/>
      <c r="J23" s="207"/>
      <c r="K23" s="207"/>
      <c r="L23" s="207" t="s">
        <v>15</v>
      </c>
      <c r="M23" s="207"/>
      <c r="N23" s="207"/>
      <c r="O23" s="207"/>
    </row>
    <row r="24" spans="1:16" ht="21" customHeight="1" x14ac:dyDescent="0.25">
      <c r="A24" s="207"/>
      <c r="B24" s="217"/>
      <c r="C24" s="207"/>
      <c r="D24" s="207"/>
      <c r="E24" s="207"/>
      <c r="F24" s="207"/>
      <c r="G24" s="207"/>
      <c r="H24" s="131" t="s">
        <v>16</v>
      </c>
      <c r="I24" s="131" t="s">
        <v>17</v>
      </c>
      <c r="J24" s="131" t="s">
        <v>18</v>
      </c>
      <c r="K24" s="131" t="s">
        <v>19</v>
      </c>
      <c r="L24" s="131" t="s">
        <v>20</v>
      </c>
      <c r="M24" s="131" t="s">
        <v>21</v>
      </c>
      <c r="N24" s="131" t="s">
        <v>22</v>
      </c>
      <c r="O24" s="131" t="s">
        <v>23</v>
      </c>
    </row>
    <row r="25" spans="1:16" ht="15.6" customHeight="1" x14ac:dyDescent="0.25">
      <c r="A25" s="198">
        <v>47</v>
      </c>
      <c r="B25" s="63" t="s">
        <v>140</v>
      </c>
      <c r="C25" s="21">
        <v>60</v>
      </c>
      <c r="D25" s="32">
        <v>1.02</v>
      </c>
      <c r="E25" s="32">
        <v>3</v>
      </c>
      <c r="F25" s="32">
        <v>5.07</v>
      </c>
      <c r="G25" s="32">
        <v>51.42</v>
      </c>
      <c r="H25" s="158">
        <v>1.2999999999999999E-2</v>
      </c>
      <c r="I25" s="158">
        <v>11.885999999999999</v>
      </c>
      <c r="J25" s="158">
        <v>0</v>
      </c>
      <c r="K25" s="158">
        <v>9.24</v>
      </c>
      <c r="L25" s="158">
        <v>31.346</v>
      </c>
      <c r="M25" s="158">
        <v>20.370999999999999</v>
      </c>
      <c r="N25" s="158">
        <v>9.6069999999999993</v>
      </c>
      <c r="O25" s="158">
        <v>0.4</v>
      </c>
    </row>
    <row r="26" spans="1:16" ht="31.5" customHeight="1" x14ac:dyDescent="0.25">
      <c r="A26" s="169">
        <v>96</v>
      </c>
      <c r="B26" s="172" t="s">
        <v>44</v>
      </c>
      <c r="C26" s="169">
        <v>260</v>
      </c>
      <c r="D26" s="11">
        <v>2.2799999999999998</v>
      </c>
      <c r="E26" s="11">
        <v>6.59</v>
      </c>
      <c r="F26" s="11">
        <v>15.84</v>
      </c>
      <c r="G26" s="11">
        <v>137.43</v>
      </c>
      <c r="H26" s="170">
        <v>9.2999999999999999E-2</v>
      </c>
      <c r="I26" s="170">
        <v>8.42</v>
      </c>
      <c r="J26" s="170">
        <v>0.01</v>
      </c>
      <c r="K26" s="170">
        <v>2.3530000000000002</v>
      </c>
      <c r="L26" s="170">
        <v>37.950000000000003</v>
      </c>
      <c r="M26" s="170">
        <v>62.83</v>
      </c>
      <c r="N26" s="170">
        <v>25.08</v>
      </c>
      <c r="O26" s="170">
        <v>0.95</v>
      </c>
    </row>
    <row r="27" spans="1:16" ht="18.75" customHeight="1" x14ac:dyDescent="0.25">
      <c r="A27" s="90" t="s">
        <v>125</v>
      </c>
      <c r="B27" s="91" t="s">
        <v>81</v>
      </c>
      <c r="C27" s="92">
        <v>160</v>
      </c>
      <c r="D27" s="173">
        <v>16</v>
      </c>
      <c r="E27" s="173">
        <v>14.78</v>
      </c>
      <c r="F27" s="173">
        <v>26.76</v>
      </c>
      <c r="G27" s="173">
        <v>304</v>
      </c>
      <c r="H27" s="171">
        <v>0.2</v>
      </c>
      <c r="I27" s="171">
        <v>0.41</v>
      </c>
      <c r="J27" s="171">
        <v>4.8000000000000001E-2</v>
      </c>
      <c r="K27" s="171">
        <v>0.51</v>
      </c>
      <c r="L27" s="171">
        <v>34.200000000000003</v>
      </c>
      <c r="M27" s="171">
        <v>156.1</v>
      </c>
      <c r="N27" s="171">
        <v>34.200000000000003</v>
      </c>
      <c r="O27" s="171">
        <v>1.45</v>
      </c>
    </row>
    <row r="28" spans="1:16" ht="21.75" customHeight="1" x14ac:dyDescent="0.25">
      <c r="A28" s="185">
        <v>349</v>
      </c>
      <c r="B28" s="22" t="s">
        <v>45</v>
      </c>
      <c r="C28" s="21">
        <v>200</v>
      </c>
      <c r="D28" s="13">
        <v>0.66</v>
      </c>
      <c r="E28" s="13">
        <v>0.09</v>
      </c>
      <c r="F28" s="13">
        <v>32.01</v>
      </c>
      <c r="G28" s="13">
        <v>132.80000000000001</v>
      </c>
      <c r="H28" s="25">
        <v>0.02</v>
      </c>
      <c r="I28" s="25">
        <v>0.73</v>
      </c>
      <c r="J28" s="25">
        <v>0</v>
      </c>
      <c r="K28" s="25">
        <v>0.51</v>
      </c>
      <c r="L28" s="25">
        <v>32.479999999999997</v>
      </c>
      <c r="M28" s="25">
        <v>23.44</v>
      </c>
      <c r="N28" s="25">
        <v>17.46</v>
      </c>
      <c r="O28" s="25">
        <v>0.7</v>
      </c>
    </row>
    <row r="29" spans="1:16" ht="41.25" customHeight="1" x14ac:dyDescent="0.25">
      <c r="A29" s="123"/>
      <c r="B29" s="40" t="s">
        <v>100</v>
      </c>
      <c r="C29" s="156">
        <v>40</v>
      </c>
      <c r="D29" s="174">
        <v>4.8</v>
      </c>
      <c r="E29" s="174">
        <v>0.52</v>
      </c>
      <c r="F29" s="174">
        <v>22.2</v>
      </c>
      <c r="G29" s="174">
        <v>103</v>
      </c>
      <c r="H29" s="158">
        <v>6.3E-2</v>
      </c>
      <c r="I29" s="158">
        <v>0</v>
      </c>
      <c r="J29" s="158">
        <v>0</v>
      </c>
      <c r="K29" s="158">
        <v>0</v>
      </c>
      <c r="L29" s="158">
        <v>10.92</v>
      </c>
      <c r="M29" s="158">
        <v>34.86</v>
      </c>
      <c r="N29" s="158">
        <v>14.7</v>
      </c>
      <c r="O29" s="158">
        <v>0.67</v>
      </c>
    </row>
    <row r="30" spans="1:16" x14ac:dyDescent="0.25">
      <c r="A30" s="23"/>
      <c r="B30" s="181" t="s">
        <v>67</v>
      </c>
      <c r="C30" s="19">
        <f t="shared" ref="C30:O30" si="0">SUM(C25:C29)</f>
        <v>720</v>
      </c>
      <c r="D30" s="13">
        <f t="shared" si="0"/>
        <v>24.76</v>
      </c>
      <c r="E30" s="13">
        <f t="shared" si="0"/>
        <v>24.979999999999997</v>
      </c>
      <c r="F30" s="13">
        <f t="shared" si="0"/>
        <v>101.88000000000001</v>
      </c>
      <c r="G30" s="13">
        <f t="shared" si="0"/>
        <v>728.65000000000009</v>
      </c>
      <c r="H30" s="25">
        <f t="shared" si="0"/>
        <v>0.38900000000000001</v>
      </c>
      <c r="I30" s="25">
        <f t="shared" si="0"/>
        <v>21.445999999999998</v>
      </c>
      <c r="J30" s="25">
        <f t="shared" si="0"/>
        <v>5.8000000000000003E-2</v>
      </c>
      <c r="K30" s="25">
        <f t="shared" si="0"/>
        <v>12.613</v>
      </c>
      <c r="L30" s="25">
        <f t="shared" si="0"/>
        <v>146.89599999999999</v>
      </c>
      <c r="M30" s="25">
        <f t="shared" si="0"/>
        <v>297.601</v>
      </c>
      <c r="N30" s="25">
        <f t="shared" si="0"/>
        <v>101.04700000000001</v>
      </c>
      <c r="O30" s="25">
        <f t="shared" si="0"/>
        <v>4.17</v>
      </c>
    </row>
    <row r="31" spans="1:16" ht="15" customHeight="1" x14ac:dyDescent="0.25">
      <c r="A31" s="211" t="s">
        <v>75</v>
      </c>
      <c r="B31" s="212"/>
      <c r="C31" s="212"/>
      <c r="D31" s="212"/>
      <c r="E31" s="212"/>
      <c r="F31" s="212"/>
      <c r="G31" s="212"/>
      <c r="H31" s="212"/>
      <c r="I31" s="212"/>
      <c r="J31" s="212"/>
      <c r="K31" s="212"/>
      <c r="L31" s="212"/>
      <c r="M31" s="212"/>
      <c r="N31" s="212"/>
      <c r="O31" s="213"/>
    </row>
    <row r="32" spans="1:16" ht="25.5" x14ac:dyDescent="0.25">
      <c r="A32" s="183"/>
      <c r="B32" s="196" t="s">
        <v>133</v>
      </c>
      <c r="C32" s="183">
        <v>30</v>
      </c>
      <c r="D32" s="82">
        <v>1.9</v>
      </c>
      <c r="E32" s="80">
        <v>5</v>
      </c>
      <c r="F32" s="80">
        <v>20.6</v>
      </c>
      <c r="G32" s="80">
        <v>135.30000000000001</v>
      </c>
      <c r="H32" s="83">
        <v>0.03</v>
      </c>
      <c r="I32" s="83">
        <v>0</v>
      </c>
      <c r="J32" s="80">
        <v>0.04</v>
      </c>
      <c r="K32" s="80">
        <v>0.3</v>
      </c>
      <c r="L32" s="80">
        <v>6.9</v>
      </c>
      <c r="M32" s="80">
        <v>19.5</v>
      </c>
      <c r="N32" s="80">
        <v>3</v>
      </c>
      <c r="O32" s="80">
        <v>0.24</v>
      </c>
      <c r="P32" t="s">
        <v>134</v>
      </c>
    </row>
    <row r="33" spans="1:16" x14ac:dyDescent="0.25">
      <c r="A33" s="194" t="s">
        <v>118</v>
      </c>
      <c r="B33" s="70" t="s">
        <v>73</v>
      </c>
      <c r="C33" s="67">
        <v>215</v>
      </c>
      <c r="D33" s="13">
        <v>7.0000000000000007E-2</v>
      </c>
      <c r="E33" s="13">
        <v>0.02</v>
      </c>
      <c r="F33" s="13">
        <v>15</v>
      </c>
      <c r="G33" s="13">
        <v>60</v>
      </c>
      <c r="H33" s="25">
        <v>0</v>
      </c>
      <c r="I33" s="25">
        <v>0.03</v>
      </c>
      <c r="J33" s="25">
        <v>0</v>
      </c>
      <c r="K33" s="25">
        <v>0</v>
      </c>
      <c r="L33" s="25">
        <v>11.1</v>
      </c>
      <c r="M33" s="25">
        <v>2.8</v>
      </c>
      <c r="N33" s="25">
        <v>1.4</v>
      </c>
      <c r="O33" s="25">
        <v>0.28000000000000003</v>
      </c>
    </row>
    <row r="34" spans="1:16" x14ac:dyDescent="0.25">
      <c r="A34" s="23"/>
      <c r="B34" s="182" t="s">
        <v>76</v>
      </c>
      <c r="C34" s="19">
        <f t="shared" ref="C34:O34" si="1">SUM(C32:C33)</f>
        <v>245</v>
      </c>
      <c r="D34" s="94">
        <f t="shared" si="1"/>
        <v>1.97</v>
      </c>
      <c r="E34" s="94">
        <f t="shared" si="1"/>
        <v>5.0199999999999996</v>
      </c>
      <c r="F34" s="94">
        <f t="shared" si="1"/>
        <v>35.6</v>
      </c>
      <c r="G34" s="94">
        <f t="shared" si="1"/>
        <v>195.3</v>
      </c>
      <c r="H34" s="95">
        <f t="shared" si="1"/>
        <v>0.03</v>
      </c>
      <c r="I34" s="95">
        <f t="shared" si="1"/>
        <v>0.03</v>
      </c>
      <c r="J34" s="95">
        <f t="shared" si="1"/>
        <v>0.04</v>
      </c>
      <c r="K34" s="95">
        <f t="shared" si="1"/>
        <v>0.3</v>
      </c>
      <c r="L34" s="95">
        <f t="shared" si="1"/>
        <v>18</v>
      </c>
      <c r="M34" s="95">
        <f t="shared" si="1"/>
        <v>22.3</v>
      </c>
      <c r="N34" s="95">
        <f t="shared" si="1"/>
        <v>4.4000000000000004</v>
      </c>
      <c r="O34" s="95">
        <f t="shared" si="1"/>
        <v>0.52</v>
      </c>
    </row>
    <row r="35" spans="1:16" x14ac:dyDescent="0.25">
      <c r="A35" s="41"/>
      <c r="B35" s="131" t="s">
        <v>68</v>
      </c>
      <c r="C35" s="43">
        <f t="shared" ref="C35:O35" si="2">C34+C30</f>
        <v>965</v>
      </c>
      <c r="D35" s="32">
        <f t="shared" si="2"/>
        <v>26.73</v>
      </c>
      <c r="E35" s="32">
        <f t="shared" si="2"/>
        <v>29.999999999999996</v>
      </c>
      <c r="F35" s="32">
        <f t="shared" si="2"/>
        <v>137.48000000000002</v>
      </c>
      <c r="G35" s="32">
        <f t="shared" si="2"/>
        <v>923.95</v>
      </c>
      <c r="H35" s="33">
        <f t="shared" si="2"/>
        <v>0.41900000000000004</v>
      </c>
      <c r="I35" s="33">
        <f t="shared" si="2"/>
        <v>21.475999999999999</v>
      </c>
      <c r="J35" s="33">
        <f t="shared" si="2"/>
        <v>9.8000000000000004E-2</v>
      </c>
      <c r="K35" s="33">
        <f t="shared" si="2"/>
        <v>12.913</v>
      </c>
      <c r="L35" s="33">
        <f t="shared" si="2"/>
        <v>164.89599999999999</v>
      </c>
      <c r="M35" s="33">
        <f t="shared" si="2"/>
        <v>319.90100000000001</v>
      </c>
      <c r="N35" s="33">
        <f t="shared" si="2"/>
        <v>105.44700000000002</v>
      </c>
      <c r="O35" s="33">
        <f t="shared" si="2"/>
        <v>4.6899999999999995</v>
      </c>
    </row>
    <row r="36" spans="1:16" x14ac:dyDescent="0.25">
      <c r="A36" s="204" t="s">
        <v>25</v>
      </c>
      <c r="B36" s="204"/>
      <c r="C36" s="204"/>
      <c r="D36" s="204"/>
      <c r="E36" s="204"/>
      <c r="F36" s="204"/>
      <c r="G36" s="204"/>
      <c r="H36" s="204"/>
      <c r="I36" s="204"/>
      <c r="J36" s="204"/>
      <c r="K36" s="204"/>
      <c r="L36" s="204"/>
      <c r="M36" s="204"/>
      <c r="N36" s="204"/>
      <c r="O36" s="204"/>
    </row>
    <row r="37" spans="1:16" x14ac:dyDescent="0.25">
      <c r="A37" s="214" t="s">
        <v>42</v>
      </c>
      <c r="B37" s="214"/>
      <c r="C37" s="214"/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</row>
    <row r="38" spans="1:16" x14ac:dyDescent="0.25">
      <c r="A38" s="215" t="s">
        <v>26</v>
      </c>
      <c r="B38" s="217" t="s">
        <v>24</v>
      </c>
      <c r="C38" s="207" t="s">
        <v>9</v>
      </c>
      <c r="D38" s="207" t="s">
        <v>10</v>
      </c>
      <c r="E38" s="207" t="s">
        <v>11</v>
      </c>
      <c r="F38" s="207" t="s">
        <v>12</v>
      </c>
      <c r="G38" s="207" t="s">
        <v>13</v>
      </c>
      <c r="H38" s="207" t="s">
        <v>14</v>
      </c>
      <c r="I38" s="207"/>
      <c r="J38" s="207"/>
      <c r="K38" s="207"/>
      <c r="L38" s="207" t="s">
        <v>15</v>
      </c>
      <c r="M38" s="207"/>
      <c r="N38" s="207"/>
      <c r="O38" s="207"/>
    </row>
    <row r="39" spans="1:16" x14ac:dyDescent="0.25">
      <c r="A39" s="216"/>
      <c r="B39" s="217"/>
      <c r="C39" s="207"/>
      <c r="D39" s="207"/>
      <c r="E39" s="207"/>
      <c r="F39" s="207"/>
      <c r="G39" s="207"/>
      <c r="H39" s="131" t="s">
        <v>16</v>
      </c>
      <c r="I39" s="131" t="s">
        <v>17</v>
      </c>
      <c r="J39" s="131" t="s">
        <v>18</v>
      </c>
      <c r="K39" s="131" t="s">
        <v>19</v>
      </c>
      <c r="L39" s="131" t="s">
        <v>20</v>
      </c>
      <c r="M39" s="131" t="s">
        <v>21</v>
      </c>
      <c r="N39" s="131" t="s">
        <v>22</v>
      </c>
      <c r="O39" s="131" t="s">
        <v>23</v>
      </c>
    </row>
    <row r="40" spans="1:16" x14ac:dyDescent="0.25">
      <c r="A40" s="6">
        <v>67</v>
      </c>
      <c r="B40" s="15" t="s">
        <v>127</v>
      </c>
      <c r="C40" s="16">
        <v>60</v>
      </c>
      <c r="D40" s="184">
        <v>0.66</v>
      </c>
      <c r="E40" s="184">
        <v>6</v>
      </c>
      <c r="F40" s="184">
        <v>4</v>
      </c>
      <c r="G40" s="184">
        <v>75</v>
      </c>
      <c r="H40" s="24">
        <v>3.5999999999999997E-2</v>
      </c>
      <c r="I40" s="24">
        <v>10.5</v>
      </c>
      <c r="J40" s="24">
        <v>0</v>
      </c>
      <c r="K40" s="24">
        <v>0.42</v>
      </c>
      <c r="L40" s="24">
        <v>8.4</v>
      </c>
      <c r="M40" s="24">
        <v>15.6</v>
      </c>
      <c r="N40" s="24">
        <v>12</v>
      </c>
      <c r="O40" s="24">
        <v>0.54</v>
      </c>
    </row>
    <row r="41" spans="1:16" ht="25.5" x14ac:dyDescent="0.25">
      <c r="A41" s="8">
        <v>82</v>
      </c>
      <c r="B41" s="7" t="s">
        <v>46</v>
      </c>
      <c r="C41" s="17">
        <v>260</v>
      </c>
      <c r="D41" s="11">
        <v>2.06</v>
      </c>
      <c r="E41" s="11">
        <v>6.42</v>
      </c>
      <c r="F41" s="11">
        <v>11.29</v>
      </c>
      <c r="G41" s="11">
        <v>119.95</v>
      </c>
      <c r="H41" s="24">
        <v>5.2999999999999999E-2</v>
      </c>
      <c r="I41" s="24">
        <v>10.72</v>
      </c>
      <c r="J41" s="24">
        <v>0.01</v>
      </c>
      <c r="K41" s="24">
        <v>2.403</v>
      </c>
      <c r="L41" s="24">
        <v>58.53</v>
      </c>
      <c r="M41" s="24">
        <v>55.506</v>
      </c>
      <c r="N41" s="24">
        <v>27.03</v>
      </c>
      <c r="O41" s="24">
        <v>1.25</v>
      </c>
    </row>
    <row r="42" spans="1:16" ht="25.5" x14ac:dyDescent="0.25">
      <c r="A42" s="123" t="s">
        <v>126</v>
      </c>
      <c r="B42" s="42" t="s">
        <v>94</v>
      </c>
      <c r="C42" s="37">
        <v>90</v>
      </c>
      <c r="D42" s="38">
        <v>6.61</v>
      </c>
      <c r="E42" s="38">
        <v>15.11</v>
      </c>
      <c r="F42" s="38">
        <v>10.210000000000001</v>
      </c>
      <c r="G42" s="38">
        <v>206.98</v>
      </c>
      <c r="H42" s="39">
        <v>0.187</v>
      </c>
      <c r="I42" s="39">
        <v>0.65100000000000002</v>
      </c>
      <c r="J42" s="39">
        <v>0.01</v>
      </c>
      <c r="K42" s="39">
        <v>2.0019999999999998</v>
      </c>
      <c r="L42" s="39">
        <v>15.77</v>
      </c>
      <c r="M42" s="39">
        <v>79.59</v>
      </c>
      <c r="N42" s="39">
        <v>15.365</v>
      </c>
      <c r="O42" s="39">
        <v>0.8</v>
      </c>
    </row>
    <row r="43" spans="1:16" x14ac:dyDescent="0.25">
      <c r="A43" s="6">
        <v>302</v>
      </c>
      <c r="B43" s="15" t="s">
        <v>104</v>
      </c>
      <c r="C43" s="21">
        <v>150</v>
      </c>
      <c r="D43" s="13">
        <v>8.6</v>
      </c>
      <c r="E43" s="13">
        <v>6.09</v>
      </c>
      <c r="F43" s="13">
        <v>38.64</v>
      </c>
      <c r="G43" s="13">
        <v>243.75</v>
      </c>
      <c r="H43" s="25">
        <v>0.21</v>
      </c>
      <c r="I43" s="25">
        <v>0</v>
      </c>
      <c r="J43" s="25">
        <v>0</v>
      </c>
      <c r="K43" s="25">
        <v>0.61</v>
      </c>
      <c r="L43" s="25">
        <v>14.82</v>
      </c>
      <c r="M43" s="25">
        <v>203.93</v>
      </c>
      <c r="N43" s="25">
        <v>135.83000000000001</v>
      </c>
      <c r="O43" s="25">
        <v>4.46</v>
      </c>
    </row>
    <row r="44" spans="1:16" x14ac:dyDescent="0.25">
      <c r="A44" s="124">
        <v>342</v>
      </c>
      <c r="B44" s="29" t="s">
        <v>83</v>
      </c>
      <c r="C44" s="26">
        <v>200</v>
      </c>
      <c r="D44" s="27">
        <v>0.16</v>
      </c>
      <c r="E44" s="27">
        <v>0.16</v>
      </c>
      <c r="F44" s="27">
        <v>27.88</v>
      </c>
      <c r="G44" s="27">
        <v>114.6</v>
      </c>
      <c r="H44" s="28">
        <v>1.2E-2</v>
      </c>
      <c r="I44" s="28">
        <v>0.9</v>
      </c>
      <c r="J44" s="28">
        <v>0</v>
      </c>
      <c r="K44" s="28">
        <v>0.16</v>
      </c>
      <c r="L44" s="28">
        <v>14.18</v>
      </c>
      <c r="M44" s="28">
        <v>4.4000000000000004</v>
      </c>
      <c r="N44" s="28">
        <v>5.14</v>
      </c>
      <c r="O44" s="28">
        <v>0.95</v>
      </c>
    </row>
    <row r="45" spans="1:16" ht="38.25" x14ac:dyDescent="0.25">
      <c r="A45" s="123"/>
      <c r="B45" s="40" t="s">
        <v>100</v>
      </c>
      <c r="C45" s="156">
        <v>40</v>
      </c>
      <c r="D45" s="174">
        <v>4.8</v>
      </c>
      <c r="E45" s="174">
        <v>0.52</v>
      </c>
      <c r="F45" s="174">
        <v>22.2</v>
      </c>
      <c r="G45" s="174">
        <v>103</v>
      </c>
      <c r="H45" s="158">
        <v>6.3E-2</v>
      </c>
      <c r="I45" s="158">
        <v>0</v>
      </c>
      <c r="J45" s="158">
        <v>0</v>
      </c>
      <c r="K45" s="158">
        <v>0</v>
      </c>
      <c r="L45" s="158">
        <v>10.92</v>
      </c>
      <c r="M45" s="158">
        <v>34.86</v>
      </c>
      <c r="N45" s="158">
        <v>14.7</v>
      </c>
      <c r="O45" s="158">
        <v>0.67</v>
      </c>
    </row>
    <row r="46" spans="1:16" x14ac:dyDescent="0.25">
      <c r="A46" s="23"/>
      <c r="B46" s="68" t="s">
        <v>67</v>
      </c>
      <c r="C46" s="19">
        <f>SUM(C40:C45)</f>
        <v>800</v>
      </c>
      <c r="D46" s="94">
        <f t="shared" ref="D46:O46" si="3">SUM(D40:D45)</f>
        <v>22.89</v>
      </c>
      <c r="E46" s="94">
        <f t="shared" si="3"/>
        <v>34.300000000000004</v>
      </c>
      <c r="F46" s="94">
        <f t="shared" si="3"/>
        <v>114.22</v>
      </c>
      <c r="G46" s="94">
        <f t="shared" si="3"/>
        <v>863.28</v>
      </c>
      <c r="H46" s="95">
        <f t="shared" si="3"/>
        <v>0.56099999999999994</v>
      </c>
      <c r="I46" s="95">
        <f t="shared" si="3"/>
        <v>22.770999999999997</v>
      </c>
      <c r="J46" s="95">
        <f t="shared" si="3"/>
        <v>0.02</v>
      </c>
      <c r="K46" s="95">
        <f t="shared" si="3"/>
        <v>5.5949999999999998</v>
      </c>
      <c r="L46" s="95">
        <f t="shared" si="3"/>
        <v>122.62000000000002</v>
      </c>
      <c r="M46" s="95">
        <f t="shared" si="3"/>
        <v>393.88599999999997</v>
      </c>
      <c r="N46" s="95">
        <f t="shared" si="3"/>
        <v>210.065</v>
      </c>
      <c r="O46" s="95">
        <f t="shared" si="3"/>
        <v>8.67</v>
      </c>
    </row>
    <row r="47" spans="1:16" x14ac:dyDescent="0.25">
      <c r="A47" s="208" t="s">
        <v>75</v>
      </c>
      <c r="B47" s="209"/>
      <c r="C47" s="209"/>
      <c r="D47" s="209"/>
      <c r="E47" s="209"/>
      <c r="F47" s="209"/>
      <c r="G47" s="209"/>
      <c r="H47" s="209"/>
      <c r="I47" s="209"/>
      <c r="J47" s="209"/>
      <c r="K47" s="209"/>
      <c r="L47" s="209"/>
      <c r="M47" s="209"/>
      <c r="N47" s="209"/>
      <c r="O47" s="210"/>
    </row>
    <row r="48" spans="1:16" ht="25.5" x14ac:dyDescent="0.25">
      <c r="A48" s="183"/>
      <c r="B48" s="196" t="s">
        <v>133</v>
      </c>
      <c r="C48" s="183">
        <v>30</v>
      </c>
      <c r="D48" s="82">
        <v>1.6</v>
      </c>
      <c r="E48" s="80">
        <v>1.6</v>
      </c>
      <c r="F48" s="80">
        <v>21.35</v>
      </c>
      <c r="G48" s="80">
        <v>222.2</v>
      </c>
      <c r="H48" s="83">
        <v>0.05</v>
      </c>
      <c r="I48" s="83">
        <v>0.14000000000000001</v>
      </c>
      <c r="J48" s="80">
        <v>0.08</v>
      </c>
      <c r="K48" s="80">
        <v>0.67800000000000005</v>
      </c>
      <c r="L48" s="80">
        <v>184.98</v>
      </c>
      <c r="M48" s="80">
        <v>126.9</v>
      </c>
      <c r="N48" s="80">
        <v>12.7</v>
      </c>
      <c r="O48" s="80">
        <v>0.77400000000000002</v>
      </c>
      <c r="P48" t="s">
        <v>135</v>
      </c>
    </row>
    <row r="49" spans="1:16" x14ac:dyDescent="0.25">
      <c r="A49" s="194" t="s">
        <v>118</v>
      </c>
      <c r="B49" s="70" t="s">
        <v>73</v>
      </c>
      <c r="C49" s="67">
        <v>215</v>
      </c>
      <c r="D49" s="13">
        <v>7.0000000000000007E-2</v>
      </c>
      <c r="E49" s="13">
        <v>0.02</v>
      </c>
      <c r="F49" s="13">
        <v>15</v>
      </c>
      <c r="G49" s="13">
        <v>60</v>
      </c>
      <c r="H49" s="25">
        <v>0</v>
      </c>
      <c r="I49" s="25">
        <v>0.03</v>
      </c>
      <c r="J49" s="25">
        <v>0</v>
      </c>
      <c r="K49" s="25">
        <v>0</v>
      </c>
      <c r="L49" s="25">
        <v>11.1</v>
      </c>
      <c r="M49" s="25">
        <v>2.8</v>
      </c>
      <c r="N49" s="25">
        <v>1.4</v>
      </c>
      <c r="O49" s="25">
        <v>0.28000000000000003</v>
      </c>
    </row>
    <row r="50" spans="1:16" x14ac:dyDescent="0.25">
      <c r="A50" s="23"/>
      <c r="B50" s="68" t="s">
        <v>76</v>
      </c>
      <c r="C50" s="19">
        <f>SUM(C48:C49)</f>
        <v>245</v>
      </c>
      <c r="D50" s="94">
        <f t="shared" ref="D50:O50" si="4">SUM(D48:D49)</f>
        <v>1.6700000000000002</v>
      </c>
      <c r="E50" s="94">
        <f t="shared" si="4"/>
        <v>1.62</v>
      </c>
      <c r="F50" s="94">
        <f t="shared" si="4"/>
        <v>36.35</v>
      </c>
      <c r="G50" s="94">
        <f t="shared" si="4"/>
        <v>282.2</v>
      </c>
      <c r="H50" s="95">
        <f t="shared" si="4"/>
        <v>0.05</v>
      </c>
      <c r="I50" s="95">
        <f t="shared" si="4"/>
        <v>0.17</v>
      </c>
      <c r="J50" s="95">
        <f t="shared" si="4"/>
        <v>0.08</v>
      </c>
      <c r="K50" s="95">
        <f t="shared" si="4"/>
        <v>0.67800000000000005</v>
      </c>
      <c r="L50" s="95">
        <f t="shared" si="4"/>
        <v>196.07999999999998</v>
      </c>
      <c r="M50" s="95">
        <f t="shared" si="4"/>
        <v>129.70000000000002</v>
      </c>
      <c r="N50" s="95">
        <f t="shared" si="4"/>
        <v>14.1</v>
      </c>
      <c r="O50" s="95">
        <f t="shared" si="4"/>
        <v>1.054</v>
      </c>
    </row>
    <row r="51" spans="1:16" x14ac:dyDescent="0.25">
      <c r="A51" s="41"/>
      <c r="B51" s="131" t="s">
        <v>68</v>
      </c>
      <c r="C51" s="113">
        <f t="shared" ref="C51:O51" si="5">C50+C46</f>
        <v>1045</v>
      </c>
      <c r="D51" s="108">
        <f t="shared" si="5"/>
        <v>24.560000000000002</v>
      </c>
      <c r="E51" s="108">
        <f t="shared" si="5"/>
        <v>35.92</v>
      </c>
      <c r="F51" s="108">
        <f t="shared" si="5"/>
        <v>150.57</v>
      </c>
      <c r="G51" s="108">
        <f t="shared" si="5"/>
        <v>1145.48</v>
      </c>
      <c r="H51" s="109">
        <f t="shared" si="5"/>
        <v>0.61099999999999999</v>
      </c>
      <c r="I51" s="109">
        <f t="shared" si="5"/>
        <v>22.940999999999999</v>
      </c>
      <c r="J51" s="109">
        <f t="shared" si="5"/>
        <v>0.1</v>
      </c>
      <c r="K51" s="109">
        <f t="shared" si="5"/>
        <v>6.2729999999999997</v>
      </c>
      <c r="L51" s="109">
        <f t="shared" si="5"/>
        <v>318.7</v>
      </c>
      <c r="M51" s="109">
        <f t="shared" si="5"/>
        <v>523.58600000000001</v>
      </c>
      <c r="N51" s="109">
        <f t="shared" si="5"/>
        <v>224.16499999999999</v>
      </c>
      <c r="O51" s="109">
        <f t="shared" si="5"/>
        <v>9.7240000000000002</v>
      </c>
    </row>
    <row r="52" spans="1:16" x14ac:dyDescent="0.25">
      <c r="A52" s="204" t="s">
        <v>27</v>
      </c>
      <c r="B52" s="204"/>
      <c r="C52" s="204"/>
      <c r="D52" s="204"/>
      <c r="E52" s="204"/>
      <c r="F52" s="204"/>
      <c r="G52" s="204"/>
      <c r="H52" s="204"/>
      <c r="I52" s="204"/>
      <c r="J52" s="204"/>
      <c r="K52" s="204"/>
      <c r="L52" s="204"/>
      <c r="M52" s="204"/>
      <c r="N52" s="204"/>
      <c r="O52" s="204"/>
    </row>
    <row r="53" spans="1:16" x14ac:dyDescent="0.25">
      <c r="A53" s="218" t="s">
        <v>42</v>
      </c>
      <c r="B53" s="218"/>
      <c r="C53" s="218"/>
      <c r="D53" s="218"/>
      <c r="E53" s="218"/>
      <c r="F53" s="218"/>
      <c r="G53" s="218"/>
      <c r="H53" s="218"/>
      <c r="I53" s="218"/>
      <c r="J53" s="218"/>
      <c r="K53" s="218"/>
      <c r="L53" s="218"/>
      <c r="M53" s="218"/>
      <c r="N53" s="218"/>
      <c r="O53" s="218"/>
    </row>
    <row r="54" spans="1:16" x14ac:dyDescent="0.25">
      <c r="A54" s="215" t="s">
        <v>26</v>
      </c>
      <c r="B54" s="217" t="s">
        <v>24</v>
      </c>
      <c r="C54" s="207" t="s">
        <v>9</v>
      </c>
      <c r="D54" s="207" t="s">
        <v>10</v>
      </c>
      <c r="E54" s="207" t="s">
        <v>11</v>
      </c>
      <c r="F54" s="207" t="s">
        <v>12</v>
      </c>
      <c r="G54" s="207" t="s">
        <v>13</v>
      </c>
      <c r="H54" s="207" t="s">
        <v>14</v>
      </c>
      <c r="I54" s="207"/>
      <c r="J54" s="207"/>
      <c r="K54" s="207"/>
      <c r="L54" s="207" t="s">
        <v>15</v>
      </c>
      <c r="M54" s="207"/>
      <c r="N54" s="207"/>
      <c r="O54" s="207"/>
    </row>
    <row r="55" spans="1:16" x14ac:dyDescent="0.25">
      <c r="A55" s="219"/>
      <c r="B55" s="220"/>
      <c r="C55" s="215"/>
      <c r="D55" s="215"/>
      <c r="E55" s="215"/>
      <c r="F55" s="215"/>
      <c r="G55" s="215"/>
      <c r="H55" s="132" t="s">
        <v>16</v>
      </c>
      <c r="I55" s="132" t="s">
        <v>17</v>
      </c>
      <c r="J55" s="132" t="s">
        <v>18</v>
      </c>
      <c r="K55" s="132" t="s">
        <v>19</v>
      </c>
      <c r="L55" s="132" t="s">
        <v>20</v>
      </c>
      <c r="M55" s="132" t="s">
        <v>21</v>
      </c>
      <c r="N55" s="132" t="s">
        <v>22</v>
      </c>
      <c r="O55" s="132" t="s">
        <v>23</v>
      </c>
    </row>
    <row r="56" spans="1:16" ht="25.5" x14ac:dyDescent="0.25">
      <c r="A56" s="185">
        <v>70</v>
      </c>
      <c r="B56" s="22" t="s">
        <v>115</v>
      </c>
      <c r="C56" s="21">
        <v>60</v>
      </c>
      <c r="D56" s="13">
        <v>0.42</v>
      </c>
      <c r="E56" s="13">
        <v>0.06</v>
      </c>
      <c r="F56" s="13">
        <v>1.1399999999999999</v>
      </c>
      <c r="G56" s="13">
        <v>7</v>
      </c>
      <c r="H56" s="25">
        <v>0.02</v>
      </c>
      <c r="I56" s="25">
        <v>2.94</v>
      </c>
      <c r="J56" s="25">
        <v>0</v>
      </c>
      <c r="K56" s="25">
        <v>0.06</v>
      </c>
      <c r="L56" s="25">
        <v>10.199999999999999</v>
      </c>
      <c r="M56" s="25">
        <v>18</v>
      </c>
      <c r="N56" s="25">
        <v>8.4</v>
      </c>
      <c r="O56" s="25">
        <v>0.3</v>
      </c>
    </row>
    <row r="57" spans="1:16" ht="25.5" x14ac:dyDescent="0.25">
      <c r="A57" s="50">
        <v>103</v>
      </c>
      <c r="B57" s="48" t="s">
        <v>54</v>
      </c>
      <c r="C57" s="51">
        <v>250</v>
      </c>
      <c r="D57" s="52">
        <v>2.69</v>
      </c>
      <c r="E57" s="52">
        <v>2.84</v>
      </c>
      <c r="F57" s="52">
        <v>17.46</v>
      </c>
      <c r="G57" s="52">
        <v>118.25</v>
      </c>
      <c r="H57" s="49">
        <v>0.113</v>
      </c>
      <c r="I57" s="49">
        <v>8.25</v>
      </c>
      <c r="J57" s="49">
        <v>0</v>
      </c>
      <c r="K57" s="49">
        <v>1.425</v>
      </c>
      <c r="L57" s="49">
        <v>29.2</v>
      </c>
      <c r="M57" s="49">
        <v>67.575000000000003</v>
      </c>
      <c r="N57" s="49">
        <v>27.274999999999999</v>
      </c>
      <c r="O57" s="49">
        <v>1.125</v>
      </c>
    </row>
    <row r="58" spans="1:16" ht="25.5" x14ac:dyDescent="0.25">
      <c r="A58" s="153" t="s">
        <v>95</v>
      </c>
      <c r="B58" s="44" t="s">
        <v>55</v>
      </c>
      <c r="C58" s="45">
        <v>90</v>
      </c>
      <c r="D58" s="46">
        <v>14.47</v>
      </c>
      <c r="E58" s="46">
        <v>17.47</v>
      </c>
      <c r="F58" s="46">
        <v>2.0499999999999998</v>
      </c>
      <c r="G58" s="46">
        <v>223.56</v>
      </c>
      <c r="H58" s="47">
        <v>7.0999999999999994E-2</v>
      </c>
      <c r="I58" s="47">
        <v>2.83</v>
      </c>
      <c r="J58" s="47">
        <v>7.0999999999999994E-2</v>
      </c>
      <c r="K58" s="47">
        <v>0.57399999999999995</v>
      </c>
      <c r="L58" s="47">
        <v>38.049999999999997</v>
      </c>
      <c r="M58" s="47">
        <v>154.63999999999999</v>
      </c>
      <c r="N58" s="47">
        <v>4.6079999999999997</v>
      </c>
      <c r="O58" s="47">
        <v>1.62</v>
      </c>
    </row>
    <row r="59" spans="1:16" x14ac:dyDescent="0.25">
      <c r="A59" s="123">
        <v>143</v>
      </c>
      <c r="B59" s="40" t="s">
        <v>56</v>
      </c>
      <c r="C59" s="31">
        <v>150</v>
      </c>
      <c r="D59" s="32">
        <v>2.6</v>
      </c>
      <c r="E59" s="32">
        <v>11.05</v>
      </c>
      <c r="F59" s="32">
        <v>12.8</v>
      </c>
      <c r="G59" s="32">
        <v>163.5</v>
      </c>
      <c r="H59" s="33">
        <v>0.09</v>
      </c>
      <c r="I59" s="33">
        <v>18.765000000000001</v>
      </c>
      <c r="J59" s="33">
        <v>3.9E-2</v>
      </c>
      <c r="K59" s="33">
        <v>2.9329999999999998</v>
      </c>
      <c r="L59" s="33">
        <v>53.94</v>
      </c>
      <c r="M59" s="33">
        <v>65.25</v>
      </c>
      <c r="N59" s="33">
        <v>24.39</v>
      </c>
      <c r="O59" s="33">
        <v>0.88500000000000001</v>
      </c>
    </row>
    <row r="60" spans="1:16" x14ac:dyDescent="0.25">
      <c r="A60" s="123">
        <v>349</v>
      </c>
      <c r="B60" s="40" t="s">
        <v>45</v>
      </c>
      <c r="C60" s="31">
        <v>200</v>
      </c>
      <c r="D60" s="32">
        <v>0.66</v>
      </c>
      <c r="E60" s="32">
        <v>0.09</v>
      </c>
      <c r="F60" s="32">
        <v>32.01</v>
      </c>
      <c r="G60" s="32">
        <v>132.80000000000001</v>
      </c>
      <c r="H60" s="33">
        <v>0.02</v>
      </c>
      <c r="I60" s="33">
        <v>0.73</v>
      </c>
      <c r="J60" s="33">
        <v>0</v>
      </c>
      <c r="K60" s="33">
        <v>0.51</v>
      </c>
      <c r="L60" s="33">
        <v>32.479999999999997</v>
      </c>
      <c r="M60" s="33">
        <v>23.44</v>
      </c>
      <c r="N60" s="33">
        <v>17.46</v>
      </c>
      <c r="O60" s="33">
        <v>0.7</v>
      </c>
    </row>
    <row r="61" spans="1:16" ht="38.25" x14ac:dyDescent="0.25">
      <c r="A61" s="123"/>
      <c r="B61" s="40" t="s">
        <v>100</v>
      </c>
      <c r="C61" s="156">
        <v>40</v>
      </c>
      <c r="D61" s="174">
        <v>4.8</v>
      </c>
      <c r="E61" s="174">
        <v>0.52</v>
      </c>
      <c r="F61" s="174">
        <v>22.2</v>
      </c>
      <c r="G61" s="174">
        <v>103</v>
      </c>
      <c r="H61" s="158">
        <v>6.3E-2</v>
      </c>
      <c r="I61" s="158">
        <v>0</v>
      </c>
      <c r="J61" s="158">
        <v>0</v>
      </c>
      <c r="K61" s="158">
        <v>0</v>
      </c>
      <c r="L61" s="158">
        <v>10.92</v>
      </c>
      <c r="M61" s="158">
        <v>34.86</v>
      </c>
      <c r="N61" s="158">
        <v>14.7</v>
      </c>
      <c r="O61" s="158">
        <v>0.67</v>
      </c>
    </row>
    <row r="62" spans="1:16" x14ac:dyDescent="0.25">
      <c r="A62" s="41"/>
      <c r="B62" s="112" t="s">
        <v>67</v>
      </c>
      <c r="C62" s="43">
        <f>SUM(C56:C61)</f>
        <v>790</v>
      </c>
      <c r="D62" s="186">
        <f t="shared" ref="D62:O62" si="6">SUM(D56:D61)</f>
        <v>25.640000000000004</v>
      </c>
      <c r="E62" s="186">
        <f t="shared" si="6"/>
        <v>32.03</v>
      </c>
      <c r="F62" s="186">
        <f t="shared" si="6"/>
        <v>87.660000000000011</v>
      </c>
      <c r="G62" s="186">
        <f t="shared" si="6"/>
        <v>748.1099999999999</v>
      </c>
      <c r="H62" s="187">
        <f t="shared" si="6"/>
        <v>0.37700000000000006</v>
      </c>
      <c r="I62" s="187">
        <f t="shared" si="6"/>
        <v>33.514999999999993</v>
      </c>
      <c r="J62" s="187">
        <f t="shared" si="6"/>
        <v>0.10999999999999999</v>
      </c>
      <c r="K62" s="187">
        <f t="shared" si="6"/>
        <v>5.5019999999999998</v>
      </c>
      <c r="L62" s="187">
        <f t="shared" si="6"/>
        <v>174.78999999999996</v>
      </c>
      <c r="M62" s="187">
        <f t="shared" si="6"/>
        <v>363.76499999999999</v>
      </c>
      <c r="N62" s="187">
        <f t="shared" si="6"/>
        <v>96.833000000000013</v>
      </c>
      <c r="O62" s="187">
        <f t="shared" si="6"/>
        <v>5.3</v>
      </c>
    </row>
    <row r="63" spans="1:16" x14ac:dyDescent="0.25">
      <c r="A63" s="211" t="s">
        <v>75</v>
      </c>
      <c r="B63" s="212"/>
      <c r="C63" s="212"/>
      <c r="D63" s="212"/>
      <c r="E63" s="212"/>
      <c r="F63" s="212"/>
      <c r="G63" s="212"/>
      <c r="H63" s="212"/>
      <c r="I63" s="212"/>
      <c r="J63" s="212"/>
      <c r="K63" s="212"/>
      <c r="L63" s="212"/>
      <c r="M63" s="212"/>
      <c r="N63" s="212"/>
      <c r="O63" s="213"/>
    </row>
    <row r="64" spans="1:16" ht="30" x14ac:dyDescent="0.25">
      <c r="A64" s="183"/>
      <c r="B64" s="196" t="s">
        <v>133</v>
      </c>
      <c r="C64" s="183">
        <v>30</v>
      </c>
      <c r="D64" s="82">
        <v>1.9</v>
      </c>
      <c r="E64" s="80">
        <v>5.4</v>
      </c>
      <c r="F64" s="80">
        <v>19.8</v>
      </c>
      <c r="G64" s="80">
        <v>135</v>
      </c>
      <c r="H64" s="83">
        <v>0.08</v>
      </c>
      <c r="I64" s="83">
        <v>0.15</v>
      </c>
      <c r="J64" s="80">
        <v>2E-3</v>
      </c>
      <c r="K64" s="80">
        <v>7.8E-2</v>
      </c>
      <c r="L64" s="80">
        <v>11.1</v>
      </c>
      <c r="M64" s="80">
        <v>41.4</v>
      </c>
      <c r="N64" s="80">
        <v>9.9</v>
      </c>
      <c r="O64" s="80">
        <v>0.77400000000000002</v>
      </c>
      <c r="P64" s="197" t="s">
        <v>136</v>
      </c>
    </row>
    <row r="65" spans="1:15" x14ac:dyDescent="0.25">
      <c r="A65" s="194" t="s">
        <v>118</v>
      </c>
      <c r="B65" s="70" t="s">
        <v>73</v>
      </c>
      <c r="C65" s="67">
        <v>215</v>
      </c>
      <c r="D65" s="13">
        <v>7.0000000000000007E-2</v>
      </c>
      <c r="E65" s="13">
        <v>0.02</v>
      </c>
      <c r="F65" s="13">
        <v>15</v>
      </c>
      <c r="G65" s="13">
        <v>60</v>
      </c>
      <c r="H65" s="25">
        <v>0</v>
      </c>
      <c r="I65" s="25">
        <v>0.03</v>
      </c>
      <c r="J65" s="25">
        <v>0</v>
      </c>
      <c r="K65" s="25">
        <v>0</v>
      </c>
      <c r="L65" s="25">
        <v>11.1</v>
      </c>
      <c r="M65" s="25">
        <v>2.8</v>
      </c>
      <c r="N65" s="25">
        <v>1.4</v>
      </c>
      <c r="O65" s="25">
        <v>0.28000000000000003</v>
      </c>
    </row>
    <row r="66" spans="1:15" x14ac:dyDescent="0.25">
      <c r="A66" s="114"/>
      <c r="B66" s="111" t="s">
        <v>76</v>
      </c>
      <c r="C66" s="110">
        <f t="shared" ref="C66:O66" si="7">SUM(C64:C65)</f>
        <v>245</v>
      </c>
      <c r="D66" s="110">
        <f t="shared" si="7"/>
        <v>1.97</v>
      </c>
      <c r="E66" s="110">
        <f t="shared" si="7"/>
        <v>5.42</v>
      </c>
      <c r="F66" s="110">
        <f t="shared" si="7"/>
        <v>34.799999999999997</v>
      </c>
      <c r="G66" s="110">
        <f t="shared" si="7"/>
        <v>195</v>
      </c>
      <c r="H66" s="110">
        <f t="shared" si="7"/>
        <v>0.08</v>
      </c>
      <c r="I66" s="110">
        <f t="shared" si="7"/>
        <v>0.18</v>
      </c>
      <c r="J66" s="110">
        <f t="shared" si="7"/>
        <v>2E-3</v>
      </c>
      <c r="K66" s="110">
        <f t="shared" si="7"/>
        <v>7.8E-2</v>
      </c>
      <c r="L66" s="110">
        <f t="shared" si="7"/>
        <v>22.2</v>
      </c>
      <c r="M66" s="110">
        <f t="shared" si="7"/>
        <v>44.199999999999996</v>
      </c>
      <c r="N66" s="110">
        <f t="shared" si="7"/>
        <v>11.3</v>
      </c>
      <c r="O66" s="110">
        <f t="shared" si="7"/>
        <v>1.054</v>
      </c>
    </row>
    <row r="67" spans="1:15" x14ac:dyDescent="0.25">
      <c r="A67" s="41"/>
      <c r="B67" s="131" t="s">
        <v>68</v>
      </c>
      <c r="C67" s="113">
        <f t="shared" ref="C67:O67" si="8">C66+C62</f>
        <v>1035</v>
      </c>
      <c r="D67" s="108">
        <f t="shared" si="8"/>
        <v>27.610000000000003</v>
      </c>
      <c r="E67" s="108">
        <f t="shared" si="8"/>
        <v>37.450000000000003</v>
      </c>
      <c r="F67" s="108">
        <f t="shared" si="8"/>
        <v>122.46000000000001</v>
      </c>
      <c r="G67" s="108">
        <f t="shared" si="8"/>
        <v>943.1099999999999</v>
      </c>
      <c r="H67" s="109">
        <f t="shared" si="8"/>
        <v>0.45700000000000007</v>
      </c>
      <c r="I67" s="109">
        <f t="shared" si="8"/>
        <v>33.694999999999993</v>
      </c>
      <c r="J67" s="109">
        <f t="shared" si="8"/>
        <v>0.11199999999999999</v>
      </c>
      <c r="K67" s="109">
        <f t="shared" si="8"/>
        <v>5.58</v>
      </c>
      <c r="L67" s="109">
        <f t="shared" si="8"/>
        <v>196.98999999999995</v>
      </c>
      <c r="M67" s="109">
        <f t="shared" si="8"/>
        <v>407.96499999999997</v>
      </c>
      <c r="N67" s="109">
        <f t="shared" si="8"/>
        <v>108.13300000000001</v>
      </c>
      <c r="O67" s="109">
        <f t="shared" si="8"/>
        <v>6.3540000000000001</v>
      </c>
    </row>
    <row r="68" spans="1:15" x14ac:dyDescent="0.25">
      <c r="A68" s="221" t="s">
        <v>28</v>
      </c>
      <c r="B68" s="221"/>
      <c r="C68" s="221"/>
      <c r="D68" s="221"/>
      <c r="E68" s="221"/>
      <c r="F68" s="221"/>
      <c r="G68" s="221"/>
      <c r="H68" s="221"/>
      <c r="I68" s="221"/>
      <c r="J68" s="221"/>
      <c r="K68" s="221"/>
      <c r="L68" s="221"/>
      <c r="M68" s="221"/>
      <c r="N68" s="221"/>
      <c r="O68" s="221"/>
    </row>
    <row r="69" spans="1:15" x14ac:dyDescent="0.25">
      <c r="A69" s="206" t="s">
        <v>42</v>
      </c>
      <c r="B69" s="206"/>
      <c r="C69" s="206"/>
      <c r="D69" s="206"/>
      <c r="E69" s="206"/>
      <c r="F69" s="206"/>
      <c r="G69" s="206"/>
      <c r="H69" s="206"/>
      <c r="I69" s="206"/>
      <c r="J69" s="206"/>
      <c r="K69" s="206"/>
      <c r="L69" s="206"/>
      <c r="M69" s="206"/>
      <c r="N69" s="206"/>
      <c r="O69" s="206"/>
    </row>
    <row r="70" spans="1:15" x14ac:dyDescent="0.25">
      <c r="A70" s="215" t="s">
        <v>26</v>
      </c>
      <c r="B70" s="220" t="s">
        <v>24</v>
      </c>
      <c r="C70" s="215" t="s">
        <v>9</v>
      </c>
      <c r="D70" s="215" t="s">
        <v>10</v>
      </c>
      <c r="E70" s="215" t="s">
        <v>11</v>
      </c>
      <c r="F70" s="215" t="s">
        <v>12</v>
      </c>
      <c r="G70" s="215" t="s">
        <v>13</v>
      </c>
      <c r="H70" s="208" t="s">
        <v>14</v>
      </c>
      <c r="I70" s="209"/>
      <c r="J70" s="209"/>
      <c r="K70" s="210"/>
      <c r="L70" s="208" t="s">
        <v>15</v>
      </c>
      <c r="M70" s="209"/>
      <c r="N70" s="209"/>
      <c r="O70" s="210"/>
    </row>
    <row r="71" spans="1:15" x14ac:dyDescent="0.25">
      <c r="A71" s="216"/>
      <c r="B71" s="222"/>
      <c r="C71" s="216"/>
      <c r="D71" s="216"/>
      <c r="E71" s="216"/>
      <c r="F71" s="216"/>
      <c r="G71" s="216"/>
      <c r="H71" s="131" t="s">
        <v>16</v>
      </c>
      <c r="I71" s="131" t="s">
        <v>17</v>
      </c>
      <c r="J71" s="131" t="s">
        <v>18</v>
      </c>
      <c r="K71" s="131" t="s">
        <v>19</v>
      </c>
      <c r="L71" s="131" t="s">
        <v>20</v>
      </c>
      <c r="M71" s="131" t="s">
        <v>21</v>
      </c>
      <c r="N71" s="131" t="s">
        <v>22</v>
      </c>
      <c r="O71" s="131" t="s">
        <v>23</v>
      </c>
    </row>
    <row r="72" spans="1:15" x14ac:dyDescent="0.25">
      <c r="A72" s="185">
        <v>52</v>
      </c>
      <c r="B72" s="22" t="s">
        <v>108</v>
      </c>
      <c r="C72" s="21">
        <v>60</v>
      </c>
      <c r="D72" s="13">
        <v>1</v>
      </c>
      <c r="E72" s="13">
        <v>4</v>
      </c>
      <c r="F72" s="13">
        <v>5</v>
      </c>
      <c r="G72" s="13">
        <v>56</v>
      </c>
      <c r="H72" s="25">
        <v>0.01</v>
      </c>
      <c r="I72" s="25">
        <v>4</v>
      </c>
      <c r="J72" s="25">
        <v>0</v>
      </c>
      <c r="K72" s="25">
        <v>2</v>
      </c>
      <c r="L72" s="25">
        <v>21</v>
      </c>
      <c r="M72" s="25">
        <v>24</v>
      </c>
      <c r="N72" s="25">
        <v>12</v>
      </c>
      <c r="O72" s="25">
        <v>1</v>
      </c>
    </row>
    <row r="73" spans="1:15" ht="27" customHeight="1" x14ac:dyDescent="0.25">
      <c r="A73" s="97">
        <v>88</v>
      </c>
      <c r="B73" s="98" t="s">
        <v>59</v>
      </c>
      <c r="C73" s="169">
        <v>260</v>
      </c>
      <c r="D73" s="11">
        <v>2.0299999999999998</v>
      </c>
      <c r="E73" s="11">
        <v>6.45</v>
      </c>
      <c r="F73" s="11">
        <v>10.199999999999999</v>
      </c>
      <c r="G73" s="11">
        <v>136</v>
      </c>
      <c r="H73" s="170">
        <v>6.3E-2</v>
      </c>
      <c r="I73" s="170">
        <v>15.82</v>
      </c>
      <c r="J73" s="170">
        <v>0.01</v>
      </c>
      <c r="K73" s="170">
        <v>2.3530000000000002</v>
      </c>
      <c r="L73" s="170">
        <v>58.05</v>
      </c>
      <c r="M73" s="170">
        <v>55.1</v>
      </c>
      <c r="N73" s="170">
        <v>23.03</v>
      </c>
      <c r="O73" s="170">
        <v>0.85</v>
      </c>
    </row>
    <row r="74" spans="1:15" ht="25.5" x14ac:dyDescent="0.25">
      <c r="A74" s="97">
        <v>229</v>
      </c>
      <c r="B74" s="165" t="s">
        <v>107</v>
      </c>
      <c r="C74" s="166">
        <v>100</v>
      </c>
      <c r="D74" s="167">
        <v>11.69</v>
      </c>
      <c r="E74" s="167">
        <v>6.31</v>
      </c>
      <c r="F74" s="167">
        <v>3.8</v>
      </c>
      <c r="G74" s="167">
        <v>123</v>
      </c>
      <c r="H74" s="168">
        <v>0.05</v>
      </c>
      <c r="I74" s="168">
        <v>4.0999999999999996</v>
      </c>
      <c r="J74" s="168">
        <v>2.4E-2</v>
      </c>
      <c r="K74" s="168">
        <v>2.84</v>
      </c>
      <c r="L74" s="168">
        <v>84.28</v>
      </c>
      <c r="M74" s="168">
        <v>57.97</v>
      </c>
      <c r="N74" s="168">
        <v>52.05</v>
      </c>
      <c r="O74" s="168">
        <v>0.73</v>
      </c>
    </row>
    <row r="75" spans="1:15" x14ac:dyDescent="0.25">
      <c r="A75" s="185">
        <v>312</v>
      </c>
      <c r="B75" s="22" t="s">
        <v>106</v>
      </c>
      <c r="C75" s="21">
        <v>150</v>
      </c>
      <c r="D75" s="13">
        <v>3.06</v>
      </c>
      <c r="E75" s="13">
        <v>4.8</v>
      </c>
      <c r="F75" s="13">
        <v>18.47</v>
      </c>
      <c r="G75" s="13">
        <v>137.25</v>
      </c>
      <c r="H75" s="25">
        <v>0.14000000000000001</v>
      </c>
      <c r="I75" s="25">
        <v>18.16</v>
      </c>
      <c r="J75" s="25">
        <v>0</v>
      </c>
      <c r="K75" s="25">
        <v>0.18</v>
      </c>
      <c r="L75" s="25">
        <v>36.979999999999997</v>
      </c>
      <c r="M75" s="25">
        <v>86.6</v>
      </c>
      <c r="N75" s="25">
        <v>27.75</v>
      </c>
      <c r="O75" s="25">
        <v>1.01</v>
      </c>
    </row>
    <row r="76" spans="1:15" x14ac:dyDescent="0.25">
      <c r="A76" s="124">
        <v>342</v>
      </c>
      <c r="B76" s="29" t="s">
        <v>83</v>
      </c>
      <c r="C76" s="26">
        <v>200</v>
      </c>
      <c r="D76" s="27">
        <v>0.16</v>
      </c>
      <c r="E76" s="27">
        <v>0.16</v>
      </c>
      <c r="F76" s="27">
        <v>27.88</v>
      </c>
      <c r="G76" s="27">
        <v>114.6</v>
      </c>
      <c r="H76" s="28">
        <v>1.2E-2</v>
      </c>
      <c r="I76" s="28">
        <v>0.9</v>
      </c>
      <c r="J76" s="28">
        <v>0</v>
      </c>
      <c r="K76" s="28">
        <v>0.16</v>
      </c>
      <c r="L76" s="28">
        <v>14.18</v>
      </c>
      <c r="M76" s="28">
        <v>4.4000000000000004</v>
      </c>
      <c r="N76" s="28">
        <v>5.14</v>
      </c>
      <c r="O76" s="28">
        <v>0.95</v>
      </c>
    </row>
    <row r="77" spans="1:15" x14ac:dyDescent="0.25">
      <c r="A77" s="69"/>
      <c r="B77" s="70" t="s">
        <v>61</v>
      </c>
      <c r="C77" s="67">
        <v>18</v>
      </c>
      <c r="D77" s="65">
        <v>1.39</v>
      </c>
      <c r="E77" s="65">
        <v>0.5</v>
      </c>
      <c r="F77" s="65">
        <v>9.1</v>
      </c>
      <c r="G77" s="65">
        <v>48.3</v>
      </c>
      <c r="H77" s="66">
        <v>1.2999999999999999E-2</v>
      </c>
      <c r="I77" s="66">
        <v>0</v>
      </c>
      <c r="J77" s="66">
        <v>0</v>
      </c>
      <c r="K77" s="66">
        <v>0.2</v>
      </c>
      <c r="L77" s="66">
        <v>2.2799999999999998</v>
      </c>
      <c r="M77" s="66">
        <v>7.8</v>
      </c>
      <c r="N77" s="66">
        <v>1.56</v>
      </c>
      <c r="O77" s="66">
        <v>0.14399999999999999</v>
      </c>
    </row>
    <row r="78" spans="1:15" ht="38.25" x14ac:dyDescent="0.25">
      <c r="A78" s="123"/>
      <c r="B78" s="40" t="s">
        <v>100</v>
      </c>
      <c r="C78" s="156">
        <v>40</v>
      </c>
      <c r="D78" s="157">
        <v>4.8</v>
      </c>
      <c r="E78" s="157">
        <v>0.52</v>
      </c>
      <c r="F78" s="157">
        <v>22.2</v>
      </c>
      <c r="G78" s="157">
        <v>103</v>
      </c>
      <c r="H78" s="158">
        <v>6.3E-2</v>
      </c>
      <c r="I78" s="158">
        <v>0</v>
      </c>
      <c r="J78" s="158">
        <v>0</v>
      </c>
      <c r="K78" s="158">
        <v>0</v>
      </c>
      <c r="L78" s="158">
        <v>10.92</v>
      </c>
      <c r="M78" s="158">
        <v>34.86</v>
      </c>
      <c r="N78" s="158">
        <v>14.7</v>
      </c>
      <c r="O78" s="158">
        <v>0.67</v>
      </c>
    </row>
    <row r="79" spans="1:15" x14ac:dyDescent="0.25">
      <c r="A79" s="23"/>
      <c r="B79" s="68" t="s">
        <v>67</v>
      </c>
      <c r="C79" s="19">
        <f t="shared" ref="C79:O79" si="9">SUM(C72:C78)</f>
        <v>828</v>
      </c>
      <c r="D79" s="94">
        <f t="shared" si="9"/>
        <v>24.13</v>
      </c>
      <c r="E79" s="94">
        <f t="shared" si="9"/>
        <v>22.74</v>
      </c>
      <c r="F79" s="94">
        <f t="shared" si="9"/>
        <v>96.649999999999991</v>
      </c>
      <c r="G79" s="94">
        <f t="shared" si="9"/>
        <v>718.15</v>
      </c>
      <c r="H79" s="95">
        <f t="shared" si="9"/>
        <v>0.35100000000000003</v>
      </c>
      <c r="I79" s="95">
        <f t="shared" si="9"/>
        <v>42.98</v>
      </c>
      <c r="J79" s="95">
        <f t="shared" si="9"/>
        <v>3.4000000000000002E-2</v>
      </c>
      <c r="K79" s="95">
        <f t="shared" si="9"/>
        <v>7.7329999999999997</v>
      </c>
      <c r="L79" s="95">
        <f t="shared" si="9"/>
        <v>227.68999999999997</v>
      </c>
      <c r="M79" s="95">
        <f t="shared" si="9"/>
        <v>270.73</v>
      </c>
      <c r="N79" s="95">
        <f t="shared" si="9"/>
        <v>136.22999999999999</v>
      </c>
      <c r="O79" s="95">
        <f t="shared" si="9"/>
        <v>5.3540000000000001</v>
      </c>
    </row>
    <row r="80" spans="1:15" x14ac:dyDescent="0.25">
      <c r="A80" s="211" t="s">
        <v>75</v>
      </c>
      <c r="B80" s="212"/>
      <c r="C80" s="212"/>
      <c r="D80" s="212"/>
      <c r="E80" s="212"/>
      <c r="F80" s="212"/>
      <c r="G80" s="212"/>
      <c r="H80" s="212"/>
      <c r="I80" s="212"/>
      <c r="J80" s="212"/>
      <c r="K80" s="212"/>
      <c r="L80" s="212"/>
      <c r="M80" s="212"/>
      <c r="N80" s="212"/>
      <c r="O80" s="213"/>
    </row>
    <row r="81" spans="1:16" ht="25.5" x14ac:dyDescent="0.25">
      <c r="A81" s="183"/>
      <c r="B81" s="196" t="s">
        <v>133</v>
      </c>
      <c r="C81" s="183">
        <v>30</v>
      </c>
      <c r="D81" s="82">
        <v>0.8</v>
      </c>
      <c r="E81" s="80">
        <v>1</v>
      </c>
      <c r="F81" s="80">
        <v>23.2</v>
      </c>
      <c r="G81" s="80">
        <v>105.2</v>
      </c>
      <c r="H81" s="83">
        <v>8.9999999999999993E-3</v>
      </c>
      <c r="I81" s="83">
        <v>0</v>
      </c>
      <c r="J81" s="80">
        <v>1E-3</v>
      </c>
      <c r="K81" s="80">
        <v>4.8</v>
      </c>
      <c r="L81" s="80">
        <v>10.8</v>
      </c>
      <c r="M81" s="80">
        <v>10.8</v>
      </c>
      <c r="N81" s="80">
        <v>3</v>
      </c>
      <c r="O81" s="80">
        <v>0.45</v>
      </c>
      <c r="P81" t="s">
        <v>137</v>
      </c>
    </row>
    <row r="82" spans="1:16" x14ac:dyDescent="0.25">
      <c r="A82" s="194" t="s">
        <v>118</v>
      </c>
      <c r="B82" s="70" t="s">
        <v>73</v>
      </c>
      <c r="C82" s="67">
        <v>215</v>
      </c>
      <c r="D82" s="13">
        <v>7.0000000000000007E-2</v>
      </c>
      <c r="E82" s="13">
        <v>0.02</v>
      </c>
      <c r="F82" s="13">
        <v>15</v>
      </c>
      <c r="G82" s="13">
        <v>60</v>
      </c>
      <c r="H82" s="25">
        <v>0</v>
      </c>
      <c r="I82" s="25">
        <v>0.03</v>
      </c>
      <c r="J82" s="25">
        <v>0</v>
      </c>
      <c r="K82" s="25">
        <v>0</v>
      </c>
      <c r="L82" s="25">
        <v>11.1</v>
      </c>
      <c r="M82" s="25">
        <v>2.8</v>
      </c>
      <c r="N82" s="25">
        <v>1.4</v>
      </c>
      <c r="O82" s="25">
        <v>0.28000000000000003</v>
      </c>
    </row>
    <row r="83" spans="1:16" x14ac:dyDescent="0.25">
      <c r="A83" s="115"/>
      <c r="B83" s="111" t="s">
        <v>76</v>
      </c>
      <c r="C83" s="116">
        <f t="shared" ref="C83:O83" si="10">SUM(C81:C82)</f>
        <v>245</v>
      </c>
      <c r="D83" s="117">
        <f t="shared" si="10"/>
        <v>0.87000000000000011</v>
      </c>
      <c r="E83" s="117">
        <f t="shared" si="10"/>
        <v>1.02</v>
      </c>
      <c r="F83" s="117">
        <f t="shared" si="10"/>
        <v>38.200000000000003</v>
      </c>
      <c r="G83" s="117">
        <f t="shared" si="10"/>
        <v>165.2</v>
      </c>
      <c r="H83" s="118">
        <f t="shared" si="10"/>
        <v>8.9999999999999993E-3</v>
      </c>
      <c r="I83" s="118">
        <f t="shared" si="10"/>
        <v>0.03</v>
      </c>
      <c r="J83" s="118">
        <f t="shared" si="10"/>
        <v>1E-3</v>
      </c>
      <c r="K83" s="118">
        <f t="shared" si="10"/>
        <v>4.8</v>
      </c>
      <c r="L83" s="118">
        <f t="shared" si="10"/>
        <v>21.9</v>
      </c>
      <c r="M83" s="118">
        <f t="shared" si="10"/>
        <v>13.600000000000001</v>
      </c>
      <c r="N83" s="118">
        <f t="shared" si="10"/>
        <v>4.4000000000000004</v>
      </c>
      <c r="O83" s="118">
        <f t="shared" si="10"/>
        <v>0.73</v>
      </c>
    </row>
    <row r="84" spans="1:16" x14ac:dyDescent="0.25">
      <c r="A84" s="41"/>
      <c r="B84" s="131" t="s">
        <v>68</v>
      </c>
      <c r="C84" s="113">
        <f t="shared" ref="C84:O84" si="11">C83+C79</f>
        <v>1073</v>
      </c>
      <c r="D84" s="108">
        <f t="shared" si="11"/>
        <v>25</v>
      </c>
      <c r="E84" s="108">
        <f t="shared" si="11"/>
        <v>23.759999999999998</v>
      </c>
      <c r="F84" s="108">
        <f t="shared" si="11"/>
        <v>134.85</v>
      </c>
      <c r="G84" s="108">
        <f t="shared" si="11"/>
        <v>883.34999999999991</v>
      </c>
      <c r="H84" s="109">
        <f t="shared" si="11"/>
        <v>0.36000000000000004</v>
      </c>
      <c r="I84" s="109">
        <f t="shared" si="11"/>
        <v>43.01</v>
      </c>
      <c r="J84" s="109">
        <f t="shared" si="11"/>
        <v>3.5000000000000003E-2</v>
      </c>
      <c r="K84" s="109">
        <f t="shared" si="11"/>
        <v>12.532999999999999</v>
      </c>
      <c r="L84" s="109">
        <f t="shared" si="11"/>
        <v>249.58999999999997</v>
      </c>
      <c r="M84" s="109">
        <f t="shared" si="11"/>
        <v>284.33000000000004</v>
      </c>
      <c r="N84" s="109">
        <f t="shared" si="11"/>
        <v>140.63</v>
      </c>
      <c r="O84" s="109">
        <f t="shared" si="11"/>
        <v>6.0839999999999996</v>
      </c>
    </row>
    <row r="85" spans="1:16" x14ac:dyDescent="0.25">
      <c r="A85" s="142"/>
      <c r="B85" s="143"/>
      <c r="C85" s="144"/>
      <c r="D85" s="145"/>
      <c r="E85" s="145"/>
      <c r="F85" s="145"/>
      <c r="G85" s="145"/>
      <c r="H85" s="146"/>
      <c r="I85" s="146"/>
      <c r="J85" s="146"/>
      <c r="K85" s="146"/>
      <c r="L85" s="146"/>
      <c r="M85" s="146"/>
      <c r="N85" s="146"/>
      <c r="O85" s="146"/>
    </row>
    <row r="86" spans="1:16" x14ac:dyDescent="0.25">
      <c r="A86" s="119" t="s">
        <v>29</v>
      </c>
      <c r="B86" s="119"/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</row>
    <row r="87" spans="1:16" x14ac:dyDescent="0.25">
      <c r="A87" s="206" t="s">
        <v>42</v>
      </c>
      <c r="B87" s="206"/>
      <c r="C87" s="206"/>
      <c r="D87" s="206"/>
      <c r="E87" s="206"/>
      <c r="F87" s="206"/>
      <c r="G87" s="206"/>
      <c r="H87" s="206"/>
      <c r="I87" s="206"/>
      <c r="J87" s="206"/>
      <c r="K87" s="206"/>
      <c r="L87" s="206"/>
      <c r="M87" s="206"/>
      <c r="N87" s="206"/>
      <c r="O87" s="206"/>
    </row>
    <row r="88" spans="1:16" x14ac:dyDescent="0.25">
      <c r="A88" s="215" t="s">
        <v>26</v>
      </c>
      <c r="B88" s="217" t="s">
        <v>24</v>
      </c>
      <c r="C88" s="207" t="s">
        <v>9</v>
      </c>
      <c r="D88" s="207" t="s">
        <v>10</v>
      </c>
      <c r="E88" s="207" t="s">
        <v>11</v>
      </c>
      <c r="F88" s="207" t="s">
        <v>12</v>
      </c>
      <c r="G88" s="207" t="s">
        <v>13</v>
      </c>
      <c r="H88" s="207" t="s">
        <v>14</v>
      </c>
      <c r="I88" s="207"/>
      <c r="J88" s="207"/>
      <c r="K88" s="207"/>
      <c r="L88" s="207" t="s">
        <v>15</v>
      </c>
      <c r="M88" s="207"/>
      <c r="N88" s="207"/>
      <c r="O88" s="207"/>
    </row>
    <row r="89" spans="1:16" x14ac:dyDescent="0.25">
      <c r="A89" s="216"/>
      <c r="B89" s="217"/>
      <c r="C89" s="207"/>
      <c r="D89" s="207"/>
      <c r="E89" s="207"/>
      <c r="F89" s="207"/>
      <c r="G89" s="207"/>
      <c r="H89" s="131" t="s">
        <v>16</v>
      </c>
      <c r="I89" s="131" t="s">
        <v>17</v>
      </c>
      <c r="J89" s="131" t="s">
        <v>18</v>
      </c>
      <c r="K89" s="131" t="s">
        <v>19</v>
      </c>
      <c r="L89" s="131" t="s">
        <v>20</v>
      </c>
      <c r="M89" s="131" t="s">
        <v>21</v>
      </c>
      <c r="N89" s="131" t="s">
        <v>22</v>
      </c>
      <c r="O89" s="131" t="s">
        <v>23</v>
      </c>
    </row>
    <row r="90" spans="1:16" x14ac:dyDescent="0.25">
      <c r="A90" s="160" t="s">
        <v>84</v>
      </c>
      <c r="B90" s="161" t="s">
        <v>103</v>
      </c>
      <c r="C90" s="162">
        <v>60</v>
      </c>
      <c r="D90" s="163">
        <v>1</v>
      </c>
      <c r="E90" s="163">
        <v>3.8</v>
      </c>
      <c r="F90" s="163">
        <v>4.4000000000000004</v>
      </c>
      <c r="G90" s="163">
        <v>54.5</v>
      </c>
      <c r="H90" s="164">
        <v>0.03</v>
      </c>
      <c r="I90" s="164">
        <v>9</v>
      </c>
      <c r="J90" s="164">
        <v>2.4E-2</v>
      </c>
      <c r="K90" s="164">
        <v>1.5</v>
      </c>
      <c r="L90" s="164">
        <v>16.5</v>
      </c>
      <c r="M90" s="164">
        <v>19.399999999999999</v>
      </c>
      <c r="N90" s="164">
        <v>12.36</v>
      </c>
      <c r="O90" s="164">
        <v>0.54</v>
      </c>
    </row>
    <row r="91" spans="1:16" x14ac:dyDescent="0.25">
      <c r="A91" s="34">
        <v>102</v>
      </c>
      <c r="B91" s="30" t="s">
        <v>53</v>
      </c>
      <c r="C91" s="35">
        <v>250</v>
      </c>
      <c r="D91" s="36">
        <v>5.49</v>
      </c>
      <c r="E91" s="36">
        <v>5.27</v>
      </c>
      <c r="F91" s="36">
        <v>16.54</v>
      </c>
      <c r="G91" s="36">
        <v>148.25</v>
      </c>
      <c r="H91" s="33">
        <v>0.22800000000000001</v>
      </c>
      <c r="I91" s="33">
        <v>5.8250000000000002</v>
      </c>
      <c r="J91" s="33">
        <v>0</v>
      </c>
      <c r="K91" s="33">
        <v>2.4249999999999998</v>
      </c>
      <c r="L91" s="33">
        <v>5.8250000000000002</v>
      </c>
      <c r="M91" s="33">
        <v>88.1</v>
      </c>
      <c r="N91" s="33">
        <v>35.575000000000003</v>
      </c>
      <c r="O91" s="33">
        <v>2.0499999999999998</v>
      </c>
    </row>
    <row r="92" spans="1:16" ht="25.5" x14ac:dyDescent="0.25">
      <c r="A92" s="8" t="s">
        <v>121</v>
      </c>
      <c r="B92" s="9" t="s">
        <v>77</v>
      </c>
      <c r="C92" s="18">
        <v>90</v>
      </c>
      <c r="D92" s="12">
        <v>7.79</v>
      </c>
      <c r="E92" s="12">
        <v>17.27</v>
      </c>
      <c r="F92" s="12">
        <v>9.9</v>
      </c>
      <c r="G92" s="12">
        <v>203.96</v>
      </c>
      <c r="H92" s="20">
        <v>0.22600000000000001</v>
      </c>
      <c r="I92" s="20">
        <v>2.968</v>
      </c>
      <c r="J92" s="20">
        <v>0.01</v>
      </c>
      <c r="K92" s="20">
        <v>2.1659999999999999</v>
      </c>
      <c r="L92" s="20">
        <v>14.23</v>
      </c>
      <c r="M92" s="20">
        <v>99.51</v>
      </c>
      <c r="N92" s="20">
        <v>22.08</v>
      </c>
      <c r="O92" s="20">
        <v>1.296</v>
      </c>
    </row>
    <row r="93" spans="1:16" x14ac:dyDescent="0.25">
      <c r="A93" s="185">
        <v>309</v>
      </c>
      <c r="B93" s="22" t="s">
        <v>109</v>
      </c>
      <c r="C93" s="21">
        <v>150</v>
      </c>
      <c r="D93" s="13">
        <v>5.52</v>
      </c>
      <c r="E93" s="13">
        <v>4.5199999999999996</v>
      </c>
      <c r="F93" s="13">
        <v>26.45</v>
      </c>
      <c r="G93" s="13">
        <v>168.45</v>
      </c>
      <c r="H93" s="25">
        <v>0.06</v>
      </c>
      <c r="I93" s="25">
        <v>0</v>
      </c>
      <c r="J93" s="25">
        <v>0</v>
      </c>
      <c r="K93" s="25">
        <v>0.97</v>
      </c>
      <c r="L93" s="25">
        <v>4.8600000000000003</v>
      </c>
      <c r="M93" s="25">
        <v>37.17</v>
      </c>
      <c r="N93" s="25">
        <v>21.12</v>
      </c>
      <c r="O93" s="25">
        <v>1.1100000000000001</v>
      </c>
    </row>
    <row r="94" spans="1:16" ht="25.5" x14ac:dyDescent="0.25">
      <c r="A94" s="185" t="s">
        <v>84</v>
      </c>
      <c r="B94" s="22" t="s">
        <v>96</v>
      </c>
      <c r="C94" s="21">
        <v>200</v>
      </c>
      <c r="D94" s="13">
        <v>0</v>
      </c>
      <c r="E94" s="13">
        <v>0</v>
      </c>
      <c r="F94" s="13">
        <v>26</v>
      </c>
      <c r="G94" s="13">
        <v>105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</row>
    <row r="95" spans="1:16" ht="38.25" x14ac:dyDescent="0.25">
      <c r="A95" s="123"/>
      <c r="B95" s="40" t="s">
        <v>100</v>
      </c>
      <c r="C95" s="156">
        <v>40</v>
      </c>
      <c r="D95" s="174">
        <v>4.8</v>
      </c>
      <c r="E95" s="174">
        <v>0.52</v>
      </c>
      <c r="F95" s="174">
        <v>22.2</v>
      </c>
      <c r="G95" s="174">
        <v>103</v>
      </c>
      <c r="H95" s="158">
        <v>6.3E-2</v>
      </c>
      <c r="I95" s="158">
        <v>0</v>
      </c>
      <c r="J95" s="158">
        <v>0</v>
      </c>
      <c r="K95" s="158">
        <v>0</v>
      </c>
      <c r="L95" s="158">
        <v>10.92</v>
      </c>
      <c r="M95" s="158">
        <v>34.86</v>
      </c>
      <c r="N95" s="158">
        <v>14.7</v>
      </c>
      <c r="O95" s="158">
        <v>0.67</v>
      </c>
    </row>
    <row r="96" spans="1:16" x14ac:dyDescent="0.25">
      <c r="A96" s="23"/>
      <c r="B96" s="68" t="s">
        <v>67</v>
      </c>
      <c r="C96" s="19">
        <f>SUM(C90:C95)</f>
        <v>790</v>
      </c>
      <c r="D96" s="94">
        <f t="shared" ref="D96:O96" si="12">SUM(D90:D95)</f>
        <v>24.6</v>
      </c>
      <c r="E96" s="94">
        <f t="shared" si="12"/>
        <v>31.38</v>
      </c>
      <c r="F96" s="94">
        <f t="shared" si="12"/>
        <v>105.49</v>
      </c>
      <c r="G96" s="94">
        <f t="shared" si="12"/>
        <v>783.16000000000008</v>
      </c>
      <c r="H96" s="95">
        <f t="shared" si="12"/>
        <v>0.60699999999999998</v>
      </c>
      <c r="I96" s="95">
        <f t="shared" si="12"/>
        <v>17.792999999999999</v>
      </c>
      <c r="J96" s="95">
        <f t="shared" si="12"/>
        <v>3.4000000000000002E-2</v>
      </c>
      <c r="K96" s="95">
        <f t="shared" si="12"/>
        <v>7.0609999999999991</v>
      </c>
      <c r="L96" s="95">
        <f t="shared" si="12"/>
        <v>52.335000000000001</v>
      </c>
      <c r="M96" s="95">
        <f t="shared" si="12"/>
        <v>279.04000000000002</v>
      </c>
      <c r="N96" s="95">
        <f t="shared" si="12"/>
        <v>105.83500000000001</v>
      </c>
      <c r="O96" s="95">
        <f t="shared" si="12"/>
        <v>5.6660000000000004</v>
      </c>
    </row>
    <row r="97" spans="1:16" x14ac:dyDescent="0.25">
      <c r="A97" s="211" t="s">
        <v>75</v>
      </c>
      <c r="B97" s="212"/>
      <c r="C97" s="212"/>
      <c r="D97" s="212"/>
      <c r="E97" s="212"/>
      <c r="F97" s="212"/>
      <c r="G97" s="212"/>
      <c r="H97" s="212"/>
      <c r="I97" s="212"/>
      <c r="J97" s="212"/>
      <c r="K97" s="212"/>
      <c r="L97" s="212"/>
      <c r="M97" s="212"/>
      <c r="N97" s="212"/>
      <c r="O97" s="213"/>
    </row>
    <row r="98" spans="1:16" ht="25.5" x14ac:dyDescent="0.25">
      <c r="A98" s="183"/>
      <c r="B98" s="196" t="s">
        <v>133</v>
      </c>
      <c r="C98" s="183">
        <v>30</v>
      </c>
      <c r="D98" s="82">
        <v>1.9</v>
      </c>
      <c r="E98" s="80">
        <v>5</v>
      </c>
      <c r="F98" s="80">
        <v>20.6</v>
      </c>
      <c r="G98" s="80">
        <v>135.30000000000001</v>
      </c>
      <c r="H98" s="83">
        <v>0.03</v>
      </c>
      <c r="I98" s="83">
        <v>0</v>
      </c>
      <c r="J98" s="80">
        <v>0.04</v>
      </c>
      <c r="K98" s="80">
        <v>0.3</v>
      </c>
      <c r="L98" s="80">
        <v>6.9</v>
      </c>
      <c r="M98" s="80">
        <v>19.5</v>
      </c>
      <c r="N98" s="80">
        <v>3</v>
      </c>
      <c r="O98" s="80">
        <v>0.24</v>
      </c>
      <c r="P98" t="s">
        <v>134</v>
      </c>
    </row>
    <row r="99" spans="1:16" x14ac:dyDescent="0.25">
      <c r="A99" s="194" t="s">
        <v>118</v>
      </c>
      <c r="B99" s="70" t="s">
        <v>73</v>
      </c>
      <c r="C99" s="67">
        <v>215</v>
      </c>
      <c r="D99" s="13">
        <v>7.0000000000000007E-2</v>
      </c>
      <c r="E99" s="13">
        <v>0.02</v>
      </c>
      <c r="F99" s="13">
        <v>15</v>
      </c>
      <c r="G99" s="13">
        <v>60</v>
      </c>
      <c r="H99" s="25">
        <v>0</v>
      </c>
      <c r="I99" s="25">
        <v>0.03</v>
      </c>
      <c r="J99" s="25">
        <v>0</v>
      </c>
      <c r="K99" s="25">
        <v>0</v>
      </c>
      <c r="L99" s="25">
        <v>11.1</v>
      </c>
      <c r="M99" s="25">
        <v>2.8</v>
      </c>
      <c r="N99" s="25">
        <v>1.4</v>
      </c>
      <c r="O99" s="25">
        <v>0.28000000000000003</v>
      </c>
    </row>
    <row r="100" spans="1:16" x14ac:dyDescent="0.25">
      <c r="A100" s="115"/>
      <c r="B100" s="111" t="s">
        <v>76</v>
      </c>
      <c r="C100" s="116">
        <f t="shared" ref="C100:O100" si="13">SUM(C98:C99)</f>
        <v>245</v>
      </c>
      <c r="D100" s="117">
        <f t="shared" si="13"/>
        <v>1.97</v>
      </c>
      <c r="E100" s="117">
        <f t="shared" si="13"/>
        <v>5.0199999999999996</v>
      </c>
      <c r="F100" s="117">
        <f t="shared" si="13"/>
        <v>35.6</v>
      </c>
      <c r="G100" s="117">
        <f t="shared" si="13"/>
        <v>195.3</v>
      </c>
      <c r="H100" s="118">
        <f t="shared" si="13"/>
        <v>0.03</v>
      </c>
      <c r="I100" s="118">
        <f t="shared" si="13"/>
        <v>0.03</v>
      </c>
      <c r="J100" s="118">
        <f t="shared" si="13"/>
        <v>0.04</v>
      </c>
      <c r="K100" s="118">
        <f t="shared" si="13"/>
        <v>0.3</v>
      </c>
      <c r="L100" s="118">
        <f t="shared" si="13"/>
        <v>18</v>
      </c>
      <c r="M100" s="118">
        <f t="shared" si="13"/>
        <v>22.3</v>
      </c>
      <c r="N100" s="118">
        <f t="shared" si="13"/>
        <v>4.4000000000000004</v>
      </c>
      <c r="O100" s="118">
        <f t="shared" si="13"/>
        <v>0.52</v>
      </c>
    </row>
    <row r="101" spans="1:16" x14ac:dyDescent="0.25">
      <c r="A101" s="41"/>
      <c r="B101" s="131" t="s">
        <v>68</v>
      </c>
      <c r="C101" s="113">
        <f t="shared" ref="C101:O101" si="14">C100+C96</f>
        <v>1035</v>
      </c>
      <c r="D101" s="108">
        <f t="shared" si="14"/>
        <v>26.57</v>
      </c>
      <c r="E101" s="108">
        <f t="shared" si="14"/>
        <v>36.4</v>
      </c>
      <c r="F101" s="108">
        <f t="shared" si="14"/>
        <v>141.09</v>
      </c>
      <c r="G101" s="108">
        <f t="shared" si="14"/>
        <v>978.46</v>
      </c>
      <c r="H101" s="109">
        <f t="shared" si="14"/>
        <v>0.63700000000000001</v>
      </c>
      <c r="I101" s="109">
        <f t="shared" si="14"/>
        <v>17.823</v>
      </c>
      <c r="J101" s="109">
        <f t="shared" si="14"/>
        <v>7.400000000000001E-2</v>
      </c>
      <c r="K101" s="109">
        <f t="shared" si="14"/>
        <v>7.3609999999999989</v>
      </c>
      <c r="L101" s="109">
        <f t="shared" si="14"/>
        <v>70.335000000000008</v>
      </c>
      <c r="M101" s="109">
        <f t="shared" si="14"/>
        <v>301.34000000000003</v>
      </c>
      <c r="N101" s="109">
        <f t="shared" si="14"/>
        <v>110.23500000000001</v>
      </c>
      <c r="O101" s="109">
        <f t="shared" si="14"/>
        <v>6.1859999999999999</v>
      </c>
    </row>
    <row r="102" spans="1:16" x14ac:dyDescent="0.25">
      <c r="A102" s="142"/>
      <c r="B102" s="143"/>
      <c r="C102" s="144"/>
      <c r="D102" s="145"/>
      <c r="E102" s="145"/>
      <c r="F102" s="145"/>
      <c r="G102" s="145"/>
      <c r="H102" s="146"/>
      <c r="I102" s="146"/>
      <c r="J102" s="146"/>
      <c r="K102" s="146"/>
      <c r="L102" s="146"/>
      <c r="M102" s="146"/>
      <c r="N102" s="146"/>
      <c r="O102" s="146"/>
    </row>
    <row r="103" spans="1:16" x14ac:dyDescent="0.25">
      <c r="A103" s="119" t="s">
        <v>30</v>
      </c>
      <c r="B103" s="119"/>
      <c r="C103" s="119"/>
      <c r="D103" s="119"/>
      <c r="E103" s="119"/>
      <c r="F103" s="119"/>
      <c r="G103" s="119"/>
      <c r="H103" s="119"/>
      <c r="I103" s="119"/>
      <c r="J103" s="119"/>
      <c r="K103" s="119"/>
      <c r="L103" s="119"/>
      <c r="M103" s="119"/>
      <c r="N103" s="119"/>
      <c r="O103" s="119"/>
    </row>
    <row r="104" spans="1:16" x14ac:dyDescent="0.25">
      <c r="A104" s="119" t="s">
        <v>31</v>
      </c>
      <c r="B104" s="119"/>
      <c r="C104" s="119"/>
      <c r="D104" s="119"/>
      <c r="E104" s="119"/>
      <c r="F104" s="119"/>
      <c r="G104" s="119"/>
      <c r="H104" s="119"/>
      <c r="I104" s="119"/>
      <c r="J104" s="119"/>
      <c r="K104" s="119"/>
      <c r="L104" s="119"/>
      <c r="M104" s="119"/>
      <c r="N104" s="119"/>
      <c r="O104" s="119"/>
    </row>
    <row r="105" spans="1:16" x14ac:dyDescent="0.25">
      <c r="A105" s="223" t="s">
        <v>42</v>
      </c>
      <c r="B105" s="223"/>
      <c r="C105" s="223"/>
      <c r="D105" s="223"/>
      <c r="E105" s="223"/>
      <c r="F105" s="223"/>
      <c r="G105" s="223"/>
      <c r="H105" s="223"/>
      <c r="I105" s="223"/>
      <c r="J105" s="223"/>
      <c r="K105" s="223"/>
      <c r="L105" s="223"/>
      <c r="M105" s="223"/>
      <c r="N105" s="223"/>
      <c r="O105" s="223"/>
    </row>
    <row r="106" spans="1:16" x14ac:dyDescent="0.25">
      <c r="A106" s="215" t="s">
        <v>26</v>
      </c>
      <c r="B106" s="217" t="s">
        <v>24</v>
      </c>
      <c r="C106" s="207" t="s">
        <v>9</v>
      </c>
      <c r="D106" s="207" t="s">
        <v>10</v>
      </c>
      <c r="E106" s="207" t="s">
        <v>11</v>
      </c>
      <c r="F106" s="207" t="s">
        <v>12</v>
      </c>
      <c r="G106" s="207" t="s">
        <v>13</v>
      </c>
      <c r="H106" s="207" t="s">
        <v>14</v>
      </c>
      <c r="I106" s="207"/>
      <c r="J106" s="207"/>
      <c r="K106" s="207"/>
      <c r="L106" s="207" t="s">
        <v>15</v>
      </c>
      <c r="M106" s="207"/>
      <c r="N106" s="207"/>
      <c r="O106" s="207"/>
    </row>
    <row r="107" spans="1:16" x14ac:dyDescent="0.25">
      <c r="A107" s="216"/>
      <c r="B107" s="217"/>
      <c r="C107" s="207"/>
      <c r="D107" s="207"/>
      <c r="E107" s="207"/>
      <c r="F107" s="207"/>
      <c r="G107" s="207"/>
      <c r="H107" s="126" t="s">
        <v>16</v>
      </c>
      <c r="I107" s="126" t="s">
        <v>17</v>
      </c>
      <c r="J107" s="126" t="s">
        <v>18</v>
      </c>
      <c r="K107" s="126" t="s">
        <v>19</v>
      </c>
      <c r="L107" s="126" t="s">
        <v>20</v>
      </c>
      <c r="M107" s="126" t="s">
        <v>21</v>
      </c>
      <c r="N107" s="126" t="s">
        <v>22</v>
      </c>
      <c r="O107" s="126" t="s">
        <v>23</v>
      </c>
    </row>
    <row r="108" spans="1:16" x14ac:dyDescent="0.25">
      <c r="A108" s="160" t="s">
        <v>84</v>
      </c>
      <c r="B108" s="161" t="s">
        <v>103</v>
      </c>
      <c r="C108" s="162">
        <v>60</v>
      </c>
      <c r="D108" s="163">
        <v>1</v>
      </c>
      <c r="E108" s="163">
        <v>3.8</v>
      </c>
      <c r="F108" s="163">
        <v>4.4000000000000004</v>
      </c>
      <c r="G108" s="163">
        <v>54.5</v>
      </c>
      <c r="H108" s="164">
        <v>0.03</v>
      </c>
      <c r="I108" s="164">
        <v>9</v>
      </c>
      <c r="J108" s="164">
        <v>2.4E-2</v>
      </c>
      <c r="K108" s="164">
        <v>1.5</v>
      </c>
      <c r="L108" s="164">
        <v>16.5</v>
      </c>
      <c r="M108" s="164">
        <v>19.399999999999999</v>
      </c>
      <c r="N108" s="164">
        <v>12.36</v>
      </c>
      <c r="O108" s="164">
        <v>0.54</v>
      </c>
    </row>
    <row r="109" spans="1:16" ht="25.5" x14ac:dyDescent="0.25">
      <c r="A109" s="54">
        <v>96</v>
      </c>
      <c r="B109" s="53" t="s">
        <v>44</v>
      </c>
      <c r="C109" s="55">
        <v>260</v>
      </c>
      <c r="D109" s="56">
        <v>2.2799999999999998</v>
      </c>
      <c r="E109" s="56">
        <v>6.59</v>
      </c>
      <c r="F109" s="56">
        <v>12.34</v>
      </c>
      <c r="G109" s="56">
        <v>123.45</v>
      </c>
      <c r="H109" s="28">
        <v>9.2999999999999999E-2</v>
      </c>
      <c r="I109" s="28">
        <v>8.42</v>
      </c>
      <c r="J109" s="28">
        <v>0.01</v>
      </c>
      <c r="K109" s="28">
        <v>2.3530000000000002</v>
      </c>
      <c r="L109" s="28">
        <v>37.950000000000003</v>
      </c>
      <c r="M109" s="28">
        <v>62.83</v>
      </c>
      <c r="N109" s="28">
        <v>25.08</v>
      </c>
      <c r="O109" s="28">
        <v>0.95</v>
      </c>
    </row>
    <row r="110" spans="1:16" x14ac:dyDescent="0.25">
      <c r="A110" s="124" t="s">
        <v>97</v>
      </c>
      <c r="B110" s="57" t="s">
        <v>50</v>
      </c>
      <c r="C110" s="58">
        <v>90</v>
      </c>
      <c r="D110" s="59">
        <v>13.8</v>
      </c>
      <c r="E110" s="59">
        <v>10.65</v>
      </c>
      <c r="F110" s="59">
        <v>2.11</v>
      </c>
      <c r="G110" s="59">
        <v>159.57</v>
      </c>
      <c r="H110" s="60">
        <v>5.3999999999999999E-2</v>
      </c>
      <c r="I110" s="60">
        <v>2.11</v>
      </c>
      <c r="J110" s="60">
        <v>3.5000000000000003E-2</v>
      </c>
      <c r="K110" s="60">
        <v>1.8979999999999999</v>
      </c>
      <c r="L110" s="60">
        <v>39.07</v>
      </c>
      <c r="M110" s="60">
        <v>103.41</v>
      </c>
      <c r="N110" s="60">
        <v>15.186</v>
      </c>
      <c r="O110" s="60">
        <v>1.0920000000000001</v>
      </c>
    </row>
    <row r="111" spans="1:16" x14ac:dyDescent="0.25">
      <c r="A111" s="6">
        <v>302</v>
      </c>
      <c r="B111" s="15" t="s">
        <v>104</v>
      </c>
      <c r="C111" s="21">
        <v>150</v>
      </c>
      <c r="D111" s="13">
        <v>8.6</v>
      </c>
      <c r="E111" s="13">
        <v>6.09</v>
      </c>
      <c r="F111" s="13">
        <v>38.64</v>
      </c>
      <c r="G111" s="13">
        <v>243.75</v>
      </c>
      <c r="H111" s="25">
        <v>0.21</v>
      </c>
      <c r="I111" s="25">
        <v>0</v>
      </c>
      <c r="J111" s="25">
        <v>0</v>
      </c>
      <c r="K111" s="25">
        <v>0.61</v>
      </c>
      <c r="L111" s="25">
        <v>14.82</v>
      </c>
      <c r="M111" s="25">
        <v>203.93</v>
      </c>
      <c r="N111" s="25">
        <v>135.83000000000001</v>
      </c>
      <c r="O111" s="25">
        <v>4.46</v>
      </c>
    </row>
    <row r="112" spans="1:16" ht="25.5" x14ac:dyDescent="0.25">
      <c r="A112" s="124">
        <v>393</v>
      </c>
      <c r="B112" s="29" t="s">
        <v>82</v>
      </c>
      <c r="C112" s="26">
        <v>200</v>
      </c>
      <c r="D112" s="27">
        <v>0.3</v>
      </c>
      <c r="E112" s="27">
        <v>0.12</v>
      </c>
      <c r="F112" s="27">
        <v>22.15</v>
      </c>
      <c r="G112" s="27">
        <v>90.8</v>
      </c>
      <c r="H112" s="28">
        <v>8.0000000000000002E-3</v>
      </c>
      <c r="I112" s="28">
        <v>25.8</v>
      </c>
      <c r="J112" s="28">
        <v>0</v>
      </c>
      <c r="K112" s="28">
        <v>0.21</v>
      </c>
      <c r="L112" s="28">
        <v>19.18</v>
      </c>
      <c r="M112" s="28">
        <v>9.9</v>
      </c>
      <c r="N112" s="28">
        <v>9.3000000000000007</v>
      </c>
      <c r="O112" s="28">
        <v>0.45</v>
      </c>
    </row>
    <row r="113" spans="1:16" ht="38.25" x14ac:dyDescent="0.25">
      <c r="A113" s="123"/>
      <c r="B113" s="40" t="s">
        <v>100</v>
      </c>
      <c r="C113" s="156">
        <v>40</v>
      </c>
      <c r="D113" s="174">
        <v>4.8</v>
      </c>
      <c r="E113" s="174">
        <v>0.52</v>
      </c>
      <c r="F113" s="174">
        <v>22.2</v>
      </c>
      <c r="G113" s="174">
        <v>103</v>
      </c>
      <c r="H113" s="158">
        <v>6.3E-2</v>
      </c>
      <c r="I113" s="158">
        <v>0</v>
      </c>
      <c r="J113" s="158">
        <v>0</v>
      </c>
      <c r="K113" s="158">
        <v>0</v>
      </c>
      <c r="L113" s="158">
        <v>10.92</v>
      </c>
      <c r="M113" s="158">
        <v>34.86</v>
      </c>
      <c r="N113" s="158">
        <v>14.7</v>
      </c>
      <c r="O113" s="158">
        <v>0.67</v>
      </c>
    </row>
    <row r="114" spans="1:16" x14ac:dyDescent="0.25">
      <c r="A114" s="23"/>
      <c r="B114" s="68" t="s">
        <v>67</v>
      </c>
      <c r="C114" s="19">
        <f>SUM(C108:C113)</f>
        <v>800</v>
      </c>
      <c r="D114" s="94">
        <f t="shared" ref="D114:O114" si="15">SUM(D108:D113)</f>
        <v>30.78</v>
      </c>
      <c r="E114" s="94">
        <f t="shared" si="15"/>
        <v>27.77</v>
      </c>
      <c r="F114" s="94">
        <f t="shared" si="15"/>
        <v>101.84</v>
      </c>
      <c r="G114" s="94">
        <f t="shared" si="15"/>
        <v>775.06999999999994</v>
      </c>
      <c r="H114" s="95">
        <f t="shared" si="15"/>
        <v>0.45800000000000002</v>
      </c>
      <c r="I114" s="95">
        <f t="shared" si="15"/>
        <v>45.33</v>
      </c>
      <c r="J114" s="95">
        <f t="shared" si="15"/>
        <v>6.9000000000000006E-2</v>
      </c>
      <c r="K114" s="95">
        <f t="shared" si="15"/>
        <v>6.5710000000000006</v>
      </c>
      <c r="L114" s="95">
        <f t="shared" si="15"/>
        <v>138.44</v>
      </c>
      <c r="M114" s="95">
        <f t="shared" si="15"/>
        <v>434.33</v>
      </c>
      <c r="N114" s="95">
        <f t="shared" si="15"/>
        <v>212.45600000000002</v>
      </c>
      <c r="O114" s="95">
        <f t="shared" si="15"/>
        <v>8.1620000000000008</v>
      </c>
    </row>
    <row r="115" spans="1:16" x14ac:dyDescent="0.25">
      <c r="A115" s="211" t="s">
        <v>75</v>
      </c>
      <c r="B115" s="212"/>
      <c r="C115" s="212"/>
      <c r="D115" s="212"/>
      <c r="E115" s="212"/>
      <c r="F115" s="212"/>
      <c r="G115" s="212"/>
      <c r="H115" s="212"/>
      <c r="I115" s="212"/>
      <c r="J115" s="212"/>
      <c r="K115" s="212"/>
      <c r="L115" s="212"/>
      <c r="M115" s="212"/>
      <c r="N115" s="212"/>
      <c r="O115" s="213"/>
    </row>
    <row r="116" spans="1:16" ht="25.5" x14ac:dyDescent="0.25">
      <c r="A116" s="183"/>
      <c r="B116" s="196" t="s">
        <v>133</v>
      </c>
      <c r="C116" s="183">
        <v>30</v>
      </c>
      <c r="D116" s="82">
        <v>1.6</v>
      </c>
      <c r="E116" s="80">
        <v>1.6</v>
      </c>
      <c r="F116" s="80">
        <v>21.35</v>
      </c>
      <c r="G116" s="80">
        <v>222.2</v>
      </c>
      <c r="H116" s="83">
        <v>0.05</v>
      </c>
      <c r="I116" s="83">
        <v>0.14000000000000001</v>
      </c>
      <c r="J116" s="80">
        <v>0.08</v>
      </c>
      <c r="K116" s="80">
        <v>0.67800000000000005</v>
      </c>
      <c r="L116" s="80">
        <v>184.98</v>
      </c>
      <c r="M116" s="80">
        <v>126.9</v>
      </c>
      <c r="N116" s="80">
        <v>12.7</v>
      </c>
      <c r="O116" s="80">
        <v>0.77400000000000002</v>
      </c>
      <c r="P116" t="s">
        <v>135</v>
      </c>
    </row>
    <row r="117" spans="1:16" x14ac:dyDescent="0.25">
      <c r="A117" s="194" t="s">
        <v>118</v>
      </c>
      <c r="B117" s="70" t="s">
        <v>73</v>
      </c>
      <c r="C117" s="67">
        <v>215</v>
      </c>
      <c r="D117" s="13">
        <v>7.0000000000000007E-2</v>
      </c>
      <c r="E117" s="13">
        <v>0.02</v>
      </c>
      <c r="F117" s="13">
        <v>15</v>
      </c>
      <c r="G117" s="13">
        <v>60</v>
      </c>
      <c r="H117" s="25">
        <v>0</v>
      </c>
      <c r="I117" s="25">
        <v>0.03</v>
      </c>
      <c r="J117" s="25">
        <v>0</v>
      </c>
      <c r="K117" s="25">
        <v>0</v>
      </c>
      <c r="L117" s="25">
        <v>11.1</v>
      </c>
      <c r="M117" s="25">
        <v>2.8</v>
      </c>
      <c r="N117" s="25">
        <v>1.4</v>
      </c>
      <c r="O117" s="25">
        <v>0.28000000000000003</v>
      </c>
    </row>
    <row r="118" spans="1:16" x14ac:dyDescent="0.25">
      <c r="A118" s="114"/>
      <c r="B118" s="111" t="s">
        <v>76</v>
      </c>
      <c r="C118" s="114">
        <f t="shared" ref="C118:O118" si="16">SUM(C116:C117)</f>
        <v>245</v>
      </c>
      <c r="D118" s="117">
        <f t="shared" si="16"/>
        <v>1.6700000000000002</v>
      </c>
      <c r="E118" s="117">
        <f t="shared" si="16"/>
        <v>1.62</v>
      </c>
      <c r="F118" s="117">
        <f t="shared" si="16"/>
        <v>36.35</v>
      </c>
      <c r="G118" s="117">
        <f t="shared" si="16"/>
        <v>282.2</v>
      </c>
      <c r="H118" s="118">
        <f t="shared" si="16"/>
        <v>0.05</v>
      </c>
      <c r="I118" s="118">
        <f t="shared" si="16"/>
        <v>0.17</v>
      </c>
      <c r="J118" s="118">
        <f t="shared" si="16"/>
        <v>0.08</v>
      </c>
      <c r="K118" s="118">
        <f t="shared" si="16"/>
        <v>0.67800000000000005</v>
      </c>
      <c r="L118" s="118">
        <f t="shared" si="16"/>
        <v>196.07999999999998</v>
      </c>
      <c r="M118" s="118">
        <f t="shared" si="16"/>
        <v>129.70000000000002</v>
      </c>
      <c r="N118" s="118">
        <f t="shared" si="16"/>
        <v>14.1</v>
      </c>
      <c r="O118" s="118">
        <f t="shared" si="16"/>
        <v>1.054</v>
      </c>
    </row>
    <row r="119" spans="1:16" x14ac:dyDescent="0.25">
      <c r="A119" s="41"/>
      <c r="B119" s="131" t="s">
        <v>68</v>
      </c>
      <c r="C119" s="113">
        <f t="shared" ref="C119:O119" si="17">C118+C114</f>
        <v>1045</v>
      </c>
      <c r="D119" s="108">
        <f t="shared" si="17"/>
        <v>32.450000000000003</v>
      </c>
      <c r="E119" s="108">
        <f t="shared" si="17"/>
        <v>29.39</v>
      </c>
      <c r="F119" s="108">
        <f t="shared" si="17"/>
        <v>138.19</v>
      </c>
      <c r="G119" s="108">
        <f t="shared" si="17"/>
        <v>1057.27</v>
      </c>
      <c r="H119" s="109">
        <f t="shared" si="17"/>
        <v>0.50800000000000001</v>
      </c>
      <c r="I119" s="109">
        <f t="shared" si="17"/>
        <v>45.5</v>
      </c>
      <c r="J119" s="109">
        <f t="shared" si="17"/>
        <v>0.14900000000000002</v>
      </c>
      <c r="K119" s="109">
        <f t="shared" si="17"/>
        <v>7.2490000000000006</v>
      </c>
      <c r="L119" s="109">
        <f t="shared" si="17"/>
        <v>334.52</v>
      </c>
      <c r="M119" s="109">
        <f t="shared" si="17"/>
        <v>564.03</v>
      </c>
      <c r="N119" s="109">
        <f t="shared" si="17"/>
        <v>226.55600000000001</v>
      </c>
      <c r="O119" s="109">
        <f t="shared" si="17"/>
        <v>9.2160000000000011</v>
      </c>
    </row>
    <row r="120" spans="1:16" x14ac:dyDescent="0.25">
      <c r="A120" s="147"/>
      <c r="B120" s="148"/>
      <c r="C120" s="149"/>
      <c r="D120" s="150"/>
      <c r="E120" s="150"/>
      <c r="F120" s="150"/>
      <c r="G120" s="150"/>
      <c r="H120" s="151"/>
      <c r="I120" s="151"/>
      <c r="J120" s="151"/>
      <c r="K120" s="151"/>
      <c r="L120" s="151"/>
      <c r="M120" s="151"/>
      <c r="N120" s="151"/>
      <c r="O120" s="151"/>
    </row>
    <row r="121" spans="1:16" x14ac:dyDescent="0.25">
      <c r="A121" s="221" t="s">
        <v>32</v>
      </c>
      <c r="B121" s="221"/>
      <c r="C121" s="221"/>
      <c r="D121" s="221"/>
      <c r="E121" s="221"/>
      <c r="F121" s="221"/>
      <c r="G121" s="221"/>
      <c r="H121" s="221"/>
      <c r="I121" s="221"/>
      <c r="J121" s="221"/>
      <c r="K121" s="221"/>
      <c r="L121" s="221"/>
      <c r="M121" s="221"/>
      <c r="N121" s="221"/>
      <c r="O121" s="221"/>
    </row>
    <row r="122" spans="1:16" x14ac:dyDescent="0.25">
      <c r="A122" s="206" t="s">
        <v>42</v>
      </c>
      <c r="B122" s="206"/>
      <c r="C122" s="206"/>
      <c r="D122" s="206"/>
      <c r="E122" s="206"/>
      <c r="F122" s="206"/>
      <c r="G122" s="206"/>
      <c r="H122" s="206"/>
      <c r="I122" s="206"/>
      <c r="J122" s="206"/>
      <c r="K122" s="206"/>
      <c r="L122" s="206"/>
      <c r="M122" s="206"/>
      <c r="N122" s="206"/>
      <c r="O122" s="206"/>
    </row>
    <row r="123" spans="1:16" x14ac:dyDescent="0.25">
      <c r="A123" s="215" t="s">
        <v>26</v>
      </c>
      <c r="B123" s="217" t="s">
        <v>24</v>
      </c>
      <c r="C123" s="207" t="s">
        <v>9</v>
      </c>
      <c r="D123" s="207" t="s">
        <v>10</v>
      </c>
      <c r="E123" s="207" t="s">
        <v>11</v>
      </c>
      <c r="F123" s="207" t="s">
        <v>12</v>
      </c>
      <c r="G123" s="207" t="s">
        <v>13</v>
      </c>
      <c r="H123" s="207" t="s">
        <v>14</v>
      </c>
      <c r="I123" s="207"/>
      <c r="J123" s="207"/>
      <c r="K123" s="207"/>
      <c r="L123" s="207" t="s">
        <v>15</v>
      </c>
      <c r="M123" s="207"/>
      <c r="N123" s="207"/>
      <c r="O123" s="207"/>
    </row>
    <row r="124" spans="1:16" x14ac:dyDescent="0.25">
      <c r="A124" s="216"/>
      <c r="B124" s="217"/>
      <c r="C124" s="207"/>
      <c r="D124" s="207"/>
      <c r="E124" s="207"/>
      <c r="F124" s="207"/>
      <c r="G124" s="207"/>
      <c r="H124" s="126" t="s">
        <v>16</v>
      </c>
      <c r="I124" s="126" t="s">
        <v>17</v>
      </c>
      <c r="J124" s="126" t="s">
        <v>18</v>
      </c>
      <c r="K124" s="126" t="s">
        <v>19</v>
      </c>
      <c r="L124" s="126" t="s">
        <v>20</v>
      </c>
      <c r="M124" s="126" t="s">
        <v>21</v>
      </c>
      <c r="N124" s="126" t="s">
        <v>22</v>
      </c>
      <c r="O124" s="126" t="s">
        <v>23</v>
      </c>
    </row>
    <row r="125" spans="1:16" x14ac:dyDescent="0.25">
      <c r="A125" s="198">
        <v>47</v>
      </c>
      <c r="B125" s="63" t="s">
        <v>140</v>
      </c>
      <c r="C125" s="21">
        <v>60</v>
      </c>
      <c r="D125" s="32">
        <v>1.02</v>
      </c>
      <c r="E125" s="32">
        <v>3</v>
      </c>
      <c r="F125" s="32">
        <v>5.07</v>
      </c>
      <c r="G125" s="32">
        <v>51.42</v>
      </c>
      <c r="H125" s="158">
        <v>1.2999999999999999E-2</v>
      </c>
      <c r="I125" s="158">
        <v>11.885999999999999</v>
      </c>
      <c r="J125" s="158">
        <v>0</v>
      </c>
      <c r="K125" s="158">
        <v>9.24</v>
      </c>
      <c r="L125" s="158">
        <v>31.346</v>
      </c>
      <c r="M125" s="158">
        <v>20.370999999999999</v>
      </c>
      <c r="N125" s="158">
        <v>9.6069999999999993</v>
      </c>
      <c r="O125" s="158">
        <v>0.4</v>
      </c>
    </row>
    <row r="126" spans="1:16" ht="25.5" x14ac:dyDescent="0.25">
      <c r="A126" s="6">
        <v>101</v>
      </c>
      <c r="B126" s="15" t="s">
        <v>51</v>
      </c>
      <c r="C126" s="127">
        <v>250</v>
      </c>
      <c r="D126" s="128">
        <v>1.97</v>
      </c>
      <c r="E126" s="128">
        <v>2.73</v>
      </c>
      <c r="F126" s="128">
        <v>14.58</v>
      </c>
      <c r="G126" s="128">
        <v>90.75</v>
      </c>
      <c r="H126" s="24">
        <v>9.5000000000000001E-2</v>
      </c>
      <c r="I126" s="24">
        <v>8.25</v>
      </c>
      <c r="J126" s="24">
        <v>0</v>
      </c>
      <c r="K126" s="24">
        <v>1.2549999999999999</v>
      </c>
      <c r="L126" s="24">
        <v>23.05</v>
      </c>
      <c r="M126" s="24">
        <v>62.55</v>
      </c>
      <c r="N126" s="24">
        <v>25</v>
      </c>
      <c r="O126" s="24">
        <v>0.88300000000000001</v>
      </c>
    </row>
    <row r="127" spans="1:16" ht="28.5" customHeight="1" x14ac:dyDescent="0.25">
      <c r="A127" s="124" t="s">
        <v>120</v>
      </c>
      <c r="B127" s="129" t="s">
        <v>78</v>
      </c>
      <c r="C127" s="26">
        <v>90</v>
      </c>
      <c r="D127" s="27">
        <v>7.79</v>
      </c>
      <c r="E127" s="27">
        <v>17.27</v>
      </c>
      <c r="F127" s="27">
        <v>9.9</v>
      </c>
      <c r="G127" s="27">
        <v>203.96</v>
      </c>
      <c r="H127" s="28">
        <v>0.22600000000000001</v>
      </c>
      <c r="I127" s="28">
        <v>2.968</v>
      </c>
      <c r="J127" s="28">
        <v>0.01</v>
      </c>
      <c r="K127" s="28">
        <v>2.1659999999999999</v>
      </c>
      <c r="L127" s="28">
        <v>14.23</v>
      </c>
      <c r="M127" s="28">
        <v>99.51</v>
      </c>
      <c r="N127" s="28">
        <v>22.08</v>
      </c>
      <c r="O127" s="28">
        <v>1.296</v>
      </c>
    </row>
    <row r="128" spans="1:16" ht="30.6" customHeight="1" x14ac:dyDescent="0.25">
      <c r="A128" s="185">
        <v>312</v>
      </c>
      <c r="B128" s="22" t="s">
        <v>106</v>
      </c>
      <c r="C128" s="21">
        <v>150</v>
      </c>
      <c r="D128" s="13">
        <v>3.06</v>
      </c>
      <c r="E128" s="13">
        <v>4.8</v>
      </c>
      <c r="F128" s="13">
        <v>18.47</v>
      </c>
      <c r="G128" s="13">
        <v>137.25</v>
      </c>
      <c r="H128" s="25">
        <v>0.14000000000000001</v>
      </c>
      <c r="I128" s="25">
        <v>18.16</v>
      </c>
      <c r="J128" s="25">
        <v>0</v>
      </c>
      <c r="K128" s="25">
        <v>0.18</v>
      </c>
      <c r="L128" s="25">
        <v>36.979999999999997</v>
      </c>
      <c r="M128" s="25">
        <v>86.6</v>
      </c>
      <c r="N128" s="25">
        <v>27.75</v>
      </c>
      <c r="O128" s="25">
        <v>1.01</v>
      </c>
    </row>
    <row r="129" spans="1:16" x14ac:dyDescent="0.25">
      <c r="A129" s="123">
        <v>349</v>
      </c>
      <c r="B129" s="40" t="s">
        <v>45</v>
      </c>
      <c r="C129" s="31">
        <v>200</v>
      </c>
      <c r="D129" s="32">
        <v>0.66</v>
      </c>
      <c r="E129" s="32">
        <v>0.09</v>
      </c>
      <c r="F129" s="32">
        <v>32.01</v>
      </c>
      <c r="G129" s="32">
        <v>132.80000000000001</v>
      </c>
      <c r="H129" s="33">
        <v>0.02</v>
      </c>
      <c r="I129" s="33">
        <v>0.73</v>
      </c>
      <c r="J129" s="33">
        <v>0</v>
      </c>
      <c r="K129" s="33">
        <v>0.51</v>
      </c>
      <c r="L129" s="33">
        <v>32.479999999999997</v>
      </c>
      <c r="M129" s="33">
        <v>23.44</v>
      </c>
      <c r="N129" s="33">
        <v>17.46</v>
      </c>
      <c r="O129" s="33">
        <v>0.7</v>
      </c>
    </row>
    <row r="130" spans="1:16" ht="38.25" x14ac:dyDescent="0.25">
      <c r="A130" s="123"/>
      <c r="B130" s="40" t="s">
        <v>100</v>
      </c>
      <c r="C130" s="156">
        <v>40</v>
      </c>
      <c r="D130" s="174">
        <v>4.8</v>
      </c>
      <c r="E130" s="174">
        <v>0.52</v>
      </c>
      <c r="F130" s="174">
        <v>22.2</v>
      </c>
      <c r="G130" s="174">
        <v>103</v>
      </c>
      <c r="H130" s="158">
        <v>6.3E-2</v>
      </c>
      <c r="I130" s="158">
        <v>0</v>
      </c>
      <c r="J130" s="158">
        <v>0</v>
      </c>
      <c r="K130" s="158">
        <v>0</v>
      </c>
      <c r="L130" s="158">
        <v>10.92</v>
      </c>
      <c r="M130" s="158">
        <v>34.86</v>
      </c>
      <c r="N130" s="158">
        <v>14.7</v>
      </c>
      <c r="O130" s="158">
        <v>0.67</v>
      </c>
    </row>
    <row r="131" spans="1:16" x14ac:dyDescent="0.25">
      <c r="A131" s="23"/>
      <c r="B131" s="68" t="s">
        <v>67</v>
      </c>
      <c r="C131" s="19">
        <f>SUM(C125:C130)</f>
        <v>790</v>
      </c>
      <c r="D131" s="94">
        <f t="shared" ref="D131:O131" si="18">SUM(D125:D130)</f>
        <v>19.3</v>
      </c>
      <c r="E131" s="94">
        <f t="shared" si="18"/>
        <v>28.41</v>
      </c>
      <c r="F131" s="94">
        <f t="shared" si="18"/>
        <v>102.23</v>
      </c>
      <c r="G131" s="94">
        <f t="shared" si="18"/>
        <v>719.18000000000006</v>
      </c>
      <c r="H131" s="95">
        <f t="shared" si="18"/>
        <v>0.55700000000000005</v>
      </c>
      <c r="I131" s="95">
        <f t="shared" si="18"/>
        <v>41.993999999999993</v>
      </c>
      <c r="J131" s="95">
        <f t="shared" si="18"/>
        <v>0.01</v>
      </c>
      <c r="K131" s="95">
        <f t="shared" si="18"/>
        <v>13.351000000000001</v>
      </c>
      <c r="L131" s="95">
        <f t="shared" si="18"/>
        <v>149.00599999999997</v>
      </c>
      <c r="M131" s="95">
        <f t="shared" si="18"/>
        <v>327.33099999999996</v>
      </c>
      <c r="N131" s="95">
        <f t="shared" si="18"/>
        <v>116.59699999999999</v>
      </c>
      <c r="O131" s="95">
        <f t="shared" si="18"/>
        <v>4.9589999999999996</v>
      </c>
    </row>
    <row r="132" spans="1:16" x14ac:dyDescent="0.25">
      <c r="A132" s="211" t="s">
        <v>75</v>
      </c>
      <c r="B132" s="212"/>
      <c r="C132" s="212"/>
      <c r="D132" s="212"/>
      <c r="E132" s="212"/>
      <c r="F132" s="212"/>
      <c r="G132" s="212"/>
      <c r="H132" s="212"/>
      <c r="I132" s="212"/>
      <c r="J132" s="212"/>
      <c r="K132" s="212"/>
      <c r="L132" s="212"/>
      <c r="M132" s="212"/>
      <c r="N132" s="212"/>
      <c r="O132" s="213"/>
    </row>
    <row r="133" spans="1:16" ht="30" x14ac:dyDescent="0.25">
      <c r="A133" s="183"/>
      <c r="B133" s="196" t="s">
        <v>133</v>
      </c>
      <c r="C133" s="183">
        <v>30</v>
      </c>
      <c r="D133" s="82">
        <v>1.9</v>
      </c>
      <c r="E133" s="80">
        <v>5.4</v>
      </c>
      <c r="F133" s="80">
        <v>19.8</v>
      </c>
      <c r="G133" s="80">
        <v>135</v>
      </c>
      <c r="H133" s="83">
        <v>0.08</v>
      </c>
      <c r="I133" s="83">
        <v>0.15</v>
      </c>
      <c r="J133" s="80">
        <v>2E-3</v>
      </c>
      <c r="K133" s="80">
        <v>7.8E-2</v>
      </c>
      <c r="L133" s="80">
        <v>11.1</v>
      </c>
      <c r="M133" s="80">
        <v>41.4</v>
      </c>
      <c r="N133" s="80">
        <v>9.9</v>
      </c>
      <c r="O133" s="80">
        <v>0.77400000000000002</v>
      </c>
      <c r="P133" s="197" t="s">
        <v>136</v>
      </c>
    </row>
    <row r="134" spans="1:16" x14ac:dyDescent="0.25">
      <c r="A134" s="194" t="s">
        <v>118</v>
      </c>
      <c r="B134" s="70" t="s">
        <v>73</v>
      </c>
      <c r="C134" s="67">
        <v>215</v>
      </c>
      <c r="D134" s="13">
        <v>7.0000000000000007E-2</v>
      </c>
      <c r="E134" s="13">
        <v>0.02</v>
      </c>
      <c r="F134" s="13">
        <v>15</v>
      </c>
      <c r="G134" s="13">
        <v>60</v>
      </c>
      <c r="H134" s="25">
        <v>0</v>
      </c>
      <c r="I134" s="25">
        <v>0.03</v>
      </c>
      <c r="J134" s="25">
        <v>0</v>
      </c>
      <c r="K134" s="25">
        <v>0</v>
      </c>
      <c r="L134" s="25">
        <v>11.1</v>
      </c>
      <c r="M134" s="25">
        <v>2.8</v>
      </c>
      <c r="N134" s="25">
        <v>1.4</v>
      </c>
      <c r="O134" s="25">
        <v>0.28000000000000003</v>
      </c>
    </row>
    <row r="135" spans="1:16" x14ac:dyDescent="0.25">
      <c r="A135" s="114"/>
      <c r="B135" s="111" t="s">
        <v>76</v>
      </c>
      <c r="C135" s="114">
        <f t="shared" ref="C135:O135" si="19">SUM(C133:C134)</f>
        <v>245</v>
      </c>
      <c r="D135" s="117">
        <f t="shared" si="19"/>
        <v>1.97</v>
      </c>
      <c r="E135" s="117">
        <f t="shared" si="19"/>
        <v>5.42</v>
      </c>
      <c r="F135" s="117">
        <f t="shared" si="19"/>
        <v>34.799999999999997</v>
      </c>
      <c r="G135" s="117">
        <f t="shared" si="19"/>
        <v>195</v>
      </c>
      <c r="H135" s="118">
        <f t="shared" si="19"/>
        <v>0.08</v>
      </c>
      <c r="I135" s="118">
        <f t="shared" si="19"/>
        <v>0.18</v>
      </c>
      <c r="J135" s="118">
        <f t="shared" si="19"/>
        <v>2E-3</v>
      </c>
      <c r="K135" s="118">
        <f t="shared" si="19"/>
        <v>7.8E-2</v>
      </c>
      <c r="L135" s="118">
        <f t="shared" si="19"/>
        <v>22.2</v>
      </c>
      <c r="M135" s="118">
        <f t="shared" si="19"/>
        <v>44.199999999999996</v>
      </c>
      <c r="N135" s="118">
        <f t="shared" si="19"/>
        <v>11.3</v>
      </c>
      <c r="O135" s="118">
        <f t="shared" si="19"/>
        <v>1.054</v>
      </c>
    </row>
    <row r="136" spans="1:16" x14ac:dyDescent="0.25">
      <c r="A136" s="41"/>
      <c r="B136" s="131" t="s">
        <v>68</v>
      </c>
      <c r="C136" s="113">
        <f t="shared" ref="C136:O136" si="20">C135+C131</f>
        <v>1035</v>
      </c>
      <c r="D136" s="108">
        <f t="shared" si="20"/>
        <v>21.27</v>
      </c>
      <c r="E136" s="108">
        <f t="shared" si="20"/>
        <v>33.83</v>
      </c>
      <c r="F136" s="108">
        <f t="shared" si="20"/>
        <v>137.03</v>
      </c>
      <c r="G136" s="108">
        <f t="shared" si="20"/>
        <v>914.18000000000006</v>
      </c>
      <c r="H136" s="109">
        <f t="shared" si="20"/>
        <v>0.63700000000000001</v>
      </c>
      <c r="I136" s="109">
        <f t="shared" si="20"/>
        <v>42.173999999999992</v>
      </c>
      <c r="J136" s="109">
        <f t="shared" si="20"/>
        <v>1.2E-2</v>
      </c>
      <c r="K136" s="109">
        <f t="shared" si="20"/>
        <v>13.429</v>
      </c>
      <c r="L136" s="109">
        <f t="shared" si="20"/>
        <v>171.20599999999996</v>
      </c>
      <c r="M136" s="109">
        <f t="shared" si="20"/>
        <v>371.53099999999995</v>
      </c>
      <c r="N136" s="109">
        <f t="shared" si="20"/>
        <v>127.89699999999999</v>
      </c>
      <c r="O136" s="109">
        <f t="shared" si="20"/>
        <v>6.0129999999999999</v>
      </c>
    </row>
    <row r="137" spans="1:16" x14ac:dyDescent="0.25">
      <c r="A137" s="224" t="s">
        <v>33</v>
      </c>
      <c r="B137" s="224"/>
      <c r="C137" s="224"/>
      <c r="D137" s="224"/>
      <c r="E137" s="224"/>
      <c r="F137" s="224"/>
      <c r="G137" s="224"/>
      <c r="H137" s="224"/>
      <c r="I137" s="224"/>
      <c r="J137" s="224"/>
      <c r="K137" s="224"/>
      <c r="L137" s="224"/>
      <c r="M137" s="224"/>
      <c r="N137" s="224"/>
      <c r="O137" s="224"/>
    </row>
    <row r="138" spans="1:16" x14ac:dyDescent="0.25">
      <c r="A138" s="120"/>
      <c r="B138" s="120"/>
      <c r="C138" s="120"/>
      <c r="D138" s="120"/>
      <c r="E138" s="225" t="s">
        <v>42</v>
      </c>
      <c r="F138" s="225"/>
      <c r="G138" s="225"/>
      <c r="H138" s="225"/>
      <c r="I138" s="225"/>
      <c r="J138" s="120"/>
      <c r="K138" s="120"/>
      <c r="L138" s="120"/>
      <c r="M138" s="120"/>
      <c r="N138" s="120"/>
      <c r="O138" s="120"/>
    </row>
    <row r="139" spans="1:16" x14ac:dyDescent="0.25">
      <c r="A139" s="215" t="s">
        <v>26</v>
      </c>
      <c r="B139" s="217" t="s">
        <v>24</v>
      </c>
      <c r="C139" s="207" t="s">
        <v>9</v>
      </c>
      <c r="D139" s="207" t="s">
        <v>10</v>
      </c>
      <c r="E139" s="207" t="s">
        <v>11</v>
      </c>
      <c r="F139" s="207" t="s">
        <v>12</v>
      </c>
      <c r="G139" s="207" t="s">
        <v>13</v>
      </c>
      <c r="H139" s="207" t="s">
        <v>14</v>
      </c>
      <c r="I139" s="207"/>
      <c r="J139" s="207"/>
      <c r="K139" s="207"/>
      <c r="L139" s="207" t="s">
        <v>15</v>
      </c>
      <c r="M139" s="207"/>
      <c r="N139" s="207"/>
      <c r="O139" s="207"/>
    </row>
    <row r="140" spans="1:16" x14ac:dyDescent="0.25">
      <c r="A140" s="216"/>
      <c r="B140" s="217"/>
      <c r="C140" s="207"/>
      <c r="D140" s="207"/>
      <c r="E140" s="207"/>
      <c r="F140" s="207"/>
      <c r="G140" s="207"/>
      <c r="H140" s="131" t="s">
        <v>16</v>
      </c>
      <c r="I140" s="131" t="s">
        <v>17</v>
      </c>
      <c r="J140" s="131" t="s">
        <v>18</v>
      </c>
      <c r="K140" s="131" t="s">
        <v>19</v>
      </c>
      <c r="L140" s="131" t="s">
        <v>20</v>
      </c>
      <c r="M140" s="131" t="s">
        <v>21</v>
      </c>
      <c r="N140" s="131" t="s">
        <v>22</v>
      </c>
      <c r="O140" s="131" t="s">
        <v>23</v>
      </c>
    </row>
    <row r="141" spans="1:16" x14ac:dyDescent="0.25">
      <c r="A141" s="6">
        <v>67</v>
      </c>
      <c r="B141" s="15" t="s">
        <v>127</v>
      </c>
      <c r="C141" s="16">
        <v>60</v>
      </c>
      <c r="D141" s="184">
        <v>0.66</v>
      </c>
      <c r="E141" s="184">
        <v>6</v>
      </c>
      <c r="F141" s="184">
        <v>4</v>
      </c>
      <c r="G141" s="184">
        <v>75</v>
      </c>
      <c r="H141" s="24">
        <v>3.5999999999999997E-2</v>
      </c>
      <c r="I141" s="24">
        <v>10.5</v>
      </c>
      <c r="J141" s="24">
        <v>0</v>
      </c>
      <c r="K141" s="24">
        <v>0.42</v>
      </c>
      <c r="L141" s="24">
        <v>8.4</v>
      </c>
      <c r="M141" s="24">
        <v>15.6</v>
      </c>
      <c r="N141" s="24">
        <v>12</v>
      </c>
      <c r="O141" s="24">
        <v>0.54</v>
      </c>
    </row>
    <row r="142" spans="1:16" ht="25.5" x14ac:dyDescent="0.25">
      <c r="A142" s="6">
        <v>103</v>
      </c>
      <c r="B142" s="15" t="s">
        <v>79</v>
      </c>
      <c r="C142" s="127">
        <v>250</v>
      </c>
      <c r="D142" s="128">
        <v>2.57</v>
      </c>
      <c r="E142" s="128">
        <v>2.78</v>
      </c>
      <c r="F142" s="128">
        <v>15.69</v>
      </c>
      <c r="G142" s="128">
        <v>109</v>
      </c>
      <c r="H142" s="24">
        <v>0.09</v>
      </c>
      <c r="I142" s="24">
        <v>6.08</v>
      </c>
      <c r="J142" s="24">
        <v>0</v>
      </c>
      <c r="K142" s="24">
        <v>1.45</v>
      </c>
      <c r="L142" s="24">
        <v>29.5</v>
      </c>
      <c r="M142" s="24">
        <v>57.73</v>
      </c>
      <c r="N142" s="24">
        <v>23.8</v>
      </c>
      <c r="O142" s="24">
        <v>1</v>
      </c>
    </row>
    <row r="143" spans="1:16" ht="25.5" x14ac:dyDescent="0.25">
      <c r="A143" s="6" t="s">
        <v>89</v>
      </c>
      <c r="B143" s="154" t="s">
        <v>90</v>
      </c>
      <c r="C143" s="16">
        <v>90</v>
      </c>
      <c r="D143" s="16">
        <v>12.18</v>
      </c>
      <c r="E143" s="16">
        <v>3.04</v>
      </c>
      <c r="F143" s="16">
        <v>8.27</v>
      </c>
      <c r="G143" s="16">
        <v>175.81</v>
      </c>
      <c r="H143" s="24">
        <v>4.4999999999999998E-2</v>
      </c>
      <c r="I143" s="24">
        <v>0.30399999999999999</v>
      </c>
      <c r="J143" s="24">
        <v>1.4999999999999999E-2</v>
      </c>
      <c r="K143" s="24">
        <v>4.4999999999999998E-2</v>
      </c>
      <c r="L143" s="24">
        <v>17.606000000000002</v>
      </c>
      <c r="M143" s="24">
        <v>90.281000000000006</v>
      </c>
      <c r="N143" s="24">
        <v>10.26</v>
      </c>
      <c r="O143" s="24">
        <v>0.81599999999999995</v>
      </c>
    </row>
    <row r="144" spans="1:16" ht="15.6" customHeight="1" x14ac:dyDescent="0.25">
      <c r="A144" s="185">
        <v>304</v>
      </c>
      <c r="B144" s="22" t="s">
        <v>113</v>
      </c>
      <c r="C144" s="21">
        <v>150</v>
      </c>
      <c r="D144" s="13">
        <v>3.65</v>
      </c>
      <c r="E144" s="13">
        <v>5.37</v>
      </c>
      <c r="F144" s="13">
        <v>36.68</v>
      </c>
      <c r="G144" s="13">
        <v>209.7</v>
      </c>
      <c r="H144" s="25">
        <v>0.03</v>
      </c>
      <c r="I144" s="25">
        <v>0</v>
      </c>
      <c r="J144" s="25">
        <v>0</v>
      </c>
      <c r="K144" s="25">
        <v>0.28000000000000003</v>
      </c>
      <c r="L144" s="25">
        <v>1.37</v>
      </c>
      <c r="M144" s="25">
        <v>60.95</v>
      </c>
      <c r="N144" s="25">
        <v>16.34</v>
      </c>
      <c r="O144" s="25">
        <v>0.53</v>
      </c>
    </row>
    <row r="145" spans="1:16" x14ac:dyDescent="0.25">
      <c r="A145" s="124">
        <v>342</v>
      </c>
      <c r="B145" s="29" t="s">
        <v>83</v>
      </c>
      <c r="C145" s="26">
        <v>200</v>
      </c>
      <c r="D145" s="27">
        <v>0.16</v>
      </c>
      <c r="E145" s="27">
        <v>0.16</v>
      </c>
      <c r="F145" s="27">
        <v>27.88</v>
      </c>
      <c r="G145" s="27">
        <v>114.6</v>
      </c>
      <c r="H145" s="28">
        <v>1.2E-2</v>
      </c>
      <c r="I145" s="28">
        <v>0.9</v>
      </c>
      <c r="J145" s="28">
        <v>0</v>
      </c>
      <c r="K145" s="28">
        <v>0.16</v>
      </c>
      <c r="L145" s="28">
        <v>14.18</v>
      </c>
      <c r="M145" s="28">
        <v>4.4000000000000004</v>
      </c>
      <c r="N145" s="28">
        <v>5.14</v>
      </c>
      <c r="O145" s="28">
        <v>0.95</v>
      </c>
    </row>
    <row r="146" spans="1:16" ht="38.25" x14ac:dyDescent="0.25">
      <c r="A146" s="123"/>
      <c r="B146" s="40" t="s">
        <v>100</v>
      </c>
      <c r="C146" s="156">
        <v>40</v>
      </c>
      <c r="D146" s="174">
        <v>4.8</v>
      </c>
      <c r="E146" s="174">
        <v>0.52</v>
      </c>
      <c r="F146" s="174">
        <v>22.2</v>
      </c>
      <c r="G146" s="174">
        <v>103</v>
      </c>
      <c r="H146" s="158">
        <v>6.3E-2</v>
      </c>
      <c r="I146" s="158">
        <v>0</v>
      </c>
      <c r="J146" s="158">
        <v>0</v>
      </c>
      <c r="K146" s="158">
        <v>0</v>
      </c>
      <c r="L146" s="158">
        <v>10.92</v>
      </c>
      <c r="M146" s="158">
        <v>34.86</v>
      </c>
      <c r="N146" s="158">
        <v>14.7</v>
      </c>
      <c r="O146" s="158">
        <v>0.67</v>
      </c>
    </row>
    <row r="147" spans="1:16" x14ac:dyDescent="0.25">
      <c r="A147" s="23"/>
      <c r="B147" s="68" t="s">
        <v>67</v>
      </c>
      <c r="C147" s="19">
        <f>SUM(C141:C146)</f>
        <v>790</v>
      </c>
      <c r="D147" s="94">
        <f t="shared" ref="D147:O147" si="21">SUM(D141:D146)</f>
        <v>24.02</v>
      </c>
      <c r="E147" s="94">
        <f t="shared" si="21"/>
        <v>17.87</v>
      </c>
      <c r="F147" s="94">
        <f t="shared" si="21"/>
        <v>114.72</v>
      </c>
      <c r="G147" s="94">
        <f t="shared" si="21"/>
        <v>787.11</v>
      </c>
      <c r="H147" s="95">
        <f t="shared" si="21"/>
        <v>0.27600000000000002</v>
      </c>
      <c r="I147" s="95">
        <f t="shared" si="21"/>
        <v>17.783999999999995</v>
      </c>
      <c r="J147" s="95">
        <f t="shared" si="21"/>
        <v>1.4999999999999999E-2</v>
      </c>
      <c r="K147" s="95">
        <f t="shared" si="21"/>
        <v>2.355</v>
      </c>
      <c r="L147" s="95">
        <f t="shared" si="21"/>
        <v>81.975999999999999</v>
      </c>
      <c r="M147" s="95">
        <f t="shared" si="21"/>
        <v>263.82099999999997</v>
      </c>
      <c r="N147" s="95">
        <f t="shared" si="21"/>
        <v>82.24</v>
      </c>
      <c r="O147" s="95">
        <f t="shared" si="21"/>
        <v>4.5060000000000002</v>
      </c>
    </row>
    <row r="148" spans="1:16" x14ac:dyDescent="0.25">
      <c r="A148" s="211" t="s">
        <v>75</v>
      </c>
      <c r="B148" s="212"/>
      <c r="C148" s="212"/>
      <c r="D148" s="212"/>
      <c r="E148" s="212"/>
      <c r="F148" s="212"/>
      <c r="G148" s="212"/>
      <c r="H148" s="212"/>
      <c r="I148" s="212"/>
      <c r="J148" s="212"/>
      <c r="K148" s="212"/>
      <c r="L148" s="212"/>
      <c r="M148" s="212"/>
      <c r="N148" s="212"/>
      <c r="O148" s="213"/>
    </row>
    <row r="149" spans="1:16" ht="25.5" x14ac:dyDescent="0.25">
      <c r="A149" s="183"/>
      <c r="B149" s="196" t="s">
        <v>133</v>
      </c>
      <c r="C149" s="183">
        <v>30</v>
      </c>
      <c r="D149" s="82">
        <v>0.8</v>
      </c>
      <c r="E149" s="80">
        <v>1</v>
      </c>
      <c r="F149" s="80">
        <v>23.2</v>
      </c>
      <c r="G149" s="80">
        <v>105.2</v>
      </c>
      <c r="H149" s="83">
        <v>8.9999999999999993E-3</v>
      </c>
      <c r="I149" s="83">
        <v>0</v>
      </c>
      <c r="J149" s="80">
        <v>1E-3</v>
      </c>
      <c r="K149" s="80">
        <v>4.8</v>
      </c>
      <c r="L149" s="80">
        <v>10.8</v>
      </c>
      <c r="M149" s="80">
        <v>10.8</v>
      </c>
      <c r="N149" s="80">
        <v>3</v>
      </c>
      <c r="O149" s="80">
        <v>0.45</v>
      </c>
      <c r="P149" t="s">
        <v>137</v>
      </c>
    </row>
    <row r="150" spans="1:16" x14ac:dyDescent="0.25">
      <c r="A150" s="194" t="s">
        <v>118</v>
      </c>
      <c r="B150" s="70" t="s">
        <v>73</v>
      </c>
      <c r="C150" s="67">
        <v>215</v>
      </c>
      <c r="D150" s="13">
        <v>7.0000000000000007E-2</v>
      </c>
      <c r="E150" s="13">
        <v>0.02</v>
      </c>
      <c r="F150" s="13">
        <v>15</v>
      </c>
      <c r="G150" s="13">
        <v>60</v>
      </c>
      <c r="H150" s="25">
        <v>0</v>
      </c>
      <c r="I150" s="25">
        <v>0.03</v>
      </c>
      <c r="J150" s="25">
        <v>0</v>
      </c>
      <c r="K150" s="25">
        <v>0</v>
      </c>
      <c r="L150" s="25">
        <v>11.1</v>
      </c>
      <c r="M150" s="25">
        <v>2.8</v>
      </c>
      <c r="N150" s="25">
        <v>1.4</v>
      </c>
      <c r="O150" s="25">
        <v>0.28000000000000003</v>
      </c>
    </row>
    <row r="151" spans="1:16" x14ac:dyDescent="0.25">
      <c r="A151" s="115"/>
      <c r="B151" s="111" t="s">
        <v>76</v>
      </c>
      <c r="C151" s="114">
        <f t="shared" ref="C151:O151" si="22">SUM(C149:C150)</f>
        <v>245</v>
      </c>
      <c r="D151" s="117">
        <f t="shared" si="22"/>
        <v>0.87000000000000011</v>
      </c>
      <c r="E151" s="117">
        <f t="shared" si="22"/>
        <v>1.02</v>
      </c>
      <c r="F151" s="117">
        <f t="shared" si="22"/>
        <v>38.200000000000003</v>
      </c>
      <c r="G151" s="117">
        <f t="shared" si="22"/>
        <v>165.2</v>
      </c>
      <c r="H151" s="117">
        <f t="shared" si="22"/>
        <v>8.9999999999999993E-3</v>
      </c>
      <c r="I151" s="117">
        <f t="shared" si="22"/>
        <v>0.03</v>
      </c>
      <c r="J151" s="117">
        <f t="shared" si="22"/>
        <v>1E-3</v>
      </c>
      <c r="K151" s="117">
        <f t="shared" si="22"/>
        <v>4.8</v>
      </c>
      <c r="L151" s="117">
        <f t="shared" si="22"/>
        <v>21.9</v>
      </c>
      <c r="M151" s="117">
        <f t="shared" si="22"/>
        <v>13.600000000000001</v>
      </c>
      <c r="N151" s="117">
        <f t="shared" si="22"/>
        <v>4.4000000000000004</v>
      </c>
      <c r="O151" s="117">
        <f t="shared" si="22"/>
        <v>0.73</v>
      </c>
    </row>
    <row r="152" spans="1:16" x14ac:dyDescent="0.25">
      <c r="A152" s="41"/>
      <c r="B152" s="131" t="s">
        <v>68</v>
      </c>
      <c r="C152" s="113">
        <f t="shared" ref="C152:O152" si="23">C151+C147</f>
        <v>1035</v>
      </c>
      <c r="D152" s="108">
        <f t="shared" si="23"/>
        <v>24.89</v>
      </c>
      <c r="E152" s="108">
        <f t="shared" si="23"/>
        <v>18.89</v>
      </c>
      <c r="F152" s="108">
        <f t="shared" si="23"/>
        <v>152.92000000000002</v>
      </c>
      <c r="G152" s="108">
        <f t="shared" si="23"/>
        <v>952.31</v>
      </c>
      <c r="H152" s="109">
        <f t="shared" si="23"/>
        <v>0.28500000000000003</v>
      </c>
      <c r="I152" s="109">
        <f t="shared" si="23"/>
        <v>17.813999999999997</v>
      </c>
      <c r="J152" s="109">
        <f t="shared" si="23"/>
        <v>1.6E-2</v>
      </c>
      <c r="K152" s="109">
        <f t="shared" si="23"/>
        <v>7.1549999999999994</v>
      </c>
      <c r="L152" s="109">
        <f t="shared" si="23"/>
        <v>103.876</v>
      </c>
      <c r="M152" s="109">
        <f t="shared" si="23"/>
        <v>277.42099999999999</v>
      </c>
      <c r="N152" s="109">
        <f t="shared" si="23"/>
        <v>86.64</v>
      </c>
      <c r="O152" s="109">
        <f t="shared" si="23"/>
        <v>5.2360000000000007</v>
      </c>
    </row>
    <row r="153" spans="1:16" x14ac:dyDescent="0.25">
      <c r="A153" s="224" t="s">
        <v>34</v>
      </c>
      <c r="B153" s="224"/>
      <c r="C153" s="224"/>
      <c r="D153" s="224"/>
      <c r="E153" s="224"/>
      <c r="F153" s="224"/>
      <c r="G153" s="224"/>
      <c r="H153" s="224"/>
      <c r="I153" s="224"/>
      <c r="J153" s="224"/>
      <c r="K153" s="224"/>
      <c r="L153" s="224"/>
      <c r="M153" s="224"/>
      <c r="N153" s="224"/>
      <c r="O153" s="224"/>
    </row>
    <row r="154" spans="1:16" x14ac:dyDescent="0.25">
      <c r="A154" s="120"/>
      <c r="B154" s="120"/>
      <c r="C154" s="120"/>
      <c r="D154" s="120"/>
      <c r="E154" s="225" t="s">
        <v>42</v>
      </c>
      <c r="F154" s="225"/>
      <c r="G154" s="225"/>
      <c r="H154" s="225"/>
      <c r="I154" s="225"/>
      <c r="J154" s="120"/>
      <c r="K154" s="120"/>
      <c r="L154" s="120"/>
      <c r="M154" s="120"/>
      <c r="N154" s="120"/>
      <c r="O154" s="120"/>
    </row>
    <row r="155" spans="1:16" x14ac:dyDescent="0.25">
      <c r="A155" s="215" t="s">
        <v>26</v>
      </c>
      <c r="B155" s="217" t="s">
        <v>24</v>
      </c>
      <c r="C155" s="207" t="s">
        <v>9</v>
      </c>
      <c r="D155" s="207" t="s">
        <v>10</v>
      </c>
      <c r="E155" s="207" t="s">
        <v>11</v>
      </c>
      <c r="F155" s="207" t="s">
        <v>12</v>
      </c>
      <c r="G155" s="207" t="s">
        <v>13</v>
      </c>
      <c r="H155" s="207" t="s">
        <v>14</v>
      </c>
      <c r="I155" s="207"/>
      <c r="J155" s="207"/>
      <c r="K155" s="207"/>
      <c r="L155" s="207" t="s">
        <v>15</v>
      </c>
      <c r="M155" s="207"/>
      <c r="N155" s="207"/>
      <c r="O155" s="207"/>
    </row>
    <row r="156" spans="1:16" x14ac:dyDescent="0.25">
      <c r="A156" s="216"/>
      <c r="B156" s="217"/>
      <c r="C156" s="207"/>
      <c r="D156" s="207"/>
      <c r="E156" s="207"/>
      <c r="F156" s="207"/>
      <c r="G156" s="207"/>
      <c r="H156" s="131" t="s">
        <v>16</v>
      </c>
      <c r="I156" s="131" t="s">
        <v>17</v>
      </c>
      <c r="J156" s="131" t="s">
        <v>18</v>
      </c>
      <c r="K156" s="131" t="s">
        <v>19</v>
      </c>
      <c r="L156" s="131" t="s">
        <v>20</v>
      </c>
      <c r="M156" s="131" t="s">
        <v>21</v>
      </c>
      <c r="N156" s="131" t="s">
        <v>22</v>
      </c>
      <c r="O156" s="131" t="s">
        <v>23</v>
      </c>
    </row>
    <row r="157" spans="1:16" ht="25.5" x14ac:dyDescent="0.25">
      <c r="A157" s="185">
        <v>70</v>
      </c>
      <c r="B157" s="22" t="s">
        <v>115</v>
      </c>
      <c r="C157" s="21">
        <v>60</v>
      </c>
      <c r="D157" s="13">
        <v>0.42</v>
      </c>
      <c r="E157" s="13">
        <v>0.06</v>
      </c>
      <c r="F157" s="13">
        <v>1.1399999999999999</v>
      </c>
      <c r="G157" s="13">
        <v>7</v>
      </c>
      <c r="H157" s="25">
        <v>0.02</v>
      </c>
      <c r="I157" s="25">
        <v>2.94</v>
      </c>
      <c r="J157" s="25">
        <v>0</v>
      </c>
      <c r="K157" s="25">
        <v>0.06</v>
      </c>
      <c r="L157" s="25">
        <v>10.199999999999999</v>
      </c>
      <c r="M157" s="25">
        <v>18</v>
      </c>
      <c r="N157" s="25">
        <v>8.4</v>
      </c>
      <c r="O157" s="25">
        <v>0.3</v>
      </c>
    </row>
    <row r="158" spans="1:16" x14ac:dyDescent="0.25">
      <c r="A158" s="34">
        <v>102</v>
      </c>
      <c r="B158" s="30" t="s">
        <v>53</v>
      </c>
      <c r="C158" s="35">
        <v>250</v>
      </c>
      <c r="D158" s="36">
        <v>5.49</v>
      </c>
      <c r="E158" s="36">
        <v>5.27</v>
      </c>
      <c r="F158" s="36">
        <v>16.54</v>
      </c>
      <c r="G158" s="36">
        <v>148.25</v>
      </c>
      <c r="H158" s="33">
        <v>0.22800000000000001</v>
      </c>
      <c r="I158" s="33">
        <v>5.8250000000000002</v>
      </c>
      <c r="J158" s="33">
        <v>0</v>
      </c>
      <c r="K158" s="33">
        <v>2.4249999999999998</v>
      </c>
      <c r="L158" s="33">
        <v>5.8250000000000002</v>
      </c>
      <c r="M158" s="33">
        <v>88.1</v>
      </c>
      <c r="N158" s="33">
        <v>35.575000000000003</v>
      </c>
      <c r="O158" s="33">
        <v>2.0499999999999998</v>
      </c>
    </row>
    <row r="159" spans="1:16" ht="25.5" x14ac:dyDescent="0.25">
      <c r="A159" s="64">
        <v>259</v>
      </c>
      <c r="B159" s="178" t="s">
        <v>116</v>
      </c>
      <c r="C159" s="179">
        <v>175</v>
      </c>
      <c r="D159" s="65">
        <v>12.3</v>
      </c>
      <c r="E159" s="65">
        <v>29.5</v>
      </c>
      <c r="F159" s="65">
        <v>16.579999999999998</v>
      </c>
      <c r="G159" s="65">
        <v>383</v>
      </c>
      <c r="H159" s="66">
        <v>0.37</v>
      </c>
      <c r="I159" s="66">
        <v>6.76</v>
      </c>
      <c r="J159" s="66">
        <v>0</v>
      </c>
      <c r="K159" s="66">
        <v>3.09</v>
      </c>
      <c r="L159" s="66">
        <v>28.69</v>
      </c>
      <c r="M159" s="66">
        <v>180.22</v>
      </c>
      <c r="N159" s="66">
        <v>42.84</v>
      </c>
      <c r="O159" s="66">
        <v>3.02</v>
      </c>
    </row>
    <row r="160" spans="1:16" x14ac:dyDescent="0.25">
      <c r="A160" s="123" t="s">
        <v>91</v>
      </c>
      <c r="B160" s="40" t="s">
        <v>45</v>
      </c>
      <c r="C160" s="31">
        <v>200</v>
      </c>
      <c r="D160" s="32">
        <v>0.66</v>
      </c>
      <c r="E160" s="32">
        <v>0.09</v>
      </c>
      <c r="F160" s="32">
        <v>32.01</v>
      </c>
      <c r="G160" s="32">
        <v>132.80000000000001</v>
      </c>
      <c r="H160" s="33">
        <v>0.02</v>
      </c>
      <c r="I160" s="33">
        <v>0.73</v>
      </c>
      <c r="J160" s="33">
        <v>0</v>
      </c>
      <c r="K160" s="33">
        <v>0.51</v>
      </c>
      <c r="L160" s="33">
        <v>32.479999999999997</v>
      </c>
      <c r="M160" s="33">
        <v>23.44</v>
      </c>
      <c r="N160" s="33">
        <v>17.46</v>
      </c>
      <c r="O160" s="33">
        <v>0.7</v>
      </c>
    </row>
    <row r="161" spans="1:16" ht="38.25" x14ac:dyDescent="0.25">
      <c r="A161" s="123"/>
      <c r="B161" s="40" t="s">
        <v>100</v>
      </c>
      <c r="C161" s="156">
        <v>40</v>
      </c>
      <c r="D161" s="174">
        <v>4.8</v>
      </c>
      <c r="E161" s="174">
        <v>0.52</v>
      </c>
      <c r="F161" s="174">
        <v>22.2</v>
      </c>
      <c r="G161" s="174">
        <v>103</v>
      </c>
      <c r="H161" s="158">
        <v>6.3E-2</v>
      </c>
      <c r="I161" s="158">
        <v>0</v>
      </c>
      <c r="J161" s="158">
        <v>0</v>
      </c>
      <c r="K161" s="158">
        <v>0</v>
      </c>
      <c r="L161" s="158">
        <v>10.92</v>
      </c>
      <c r="M161" s="158">
        <v>34.86</v>
      </c>
      <c r="N161" s="158">
        <v>14.7</v>
      </c>
      <c r="O161" s="158">
        <v>0.67</v>
      </c>
    </row>
    <row r="162" spans="1:16" x14ac:dyDescent="0.25">
      <c r="A162" s="23"/>
      <c r="B162" s="68" t="s">
        <v>67</v>
      </c>
      <c r="C162" s="19">
        <f>SUM(C157:C161)</f>
        <v>725</v>
      </c>
      <c r="D162" s="94">
        <f t="shared" ref="D162:O162" si="24">SUM(D157:D161)</f>
        <v>23.67</v>
      </c>
      <c r="E162" s="94">
        <f t="shared" si="24"/>
        <v>35.440000000000005</v>
      </c>
      <c r="F162" s="94">
        <f t="shared" si="24"/>
        <v>88.47</v>
      </c>
      <c r="G162" s="94">
        <f t="shared" si="24"/>
        <v>774.05</v>
      </c>
      <c r="H162" s="95">
        <f t="shared" si="24"/>
        <v>0.70100000000000007</v>
      </c>
      <c r="I162" s="95">
        <f t="shared" si="24"/>
        <v>16.254999999999999</v>
      </c>
      <c r="J162" s="95">
        <f t="shared" si="24"/>
        <v>0</v>
      </c>
      <c r="K162" s="95">
        <f t="shared" si="24"/>
        <v>6.0849999999999991</v>
      </c>
      <c r="L162" s="95">
        <f t="shared" si="24"/>
        <v>88.114999999999995</v>
      </c>
      <c r="M162" s="95">
        <f t="shared" si="24"/>
        <v>344.62</v>
      </c>
      <c r="N162" s="95">
        <f t="shared" si="24"/>
        <v>118.97500000000001</v>
      </c>
      <c r="O162" s="95">
        <f t="shared" si="24"/>
        <v>6.7399999999999993</v>
      </c>
    </row>
    <row r="163" spans="1:16" x14ac:dyDescent="0.25">
      <c r="A163" s="211" t="s">
        <v>75</v>
      </c>
      <c r="B163" s="212"/>
      <c r="C163" s="212"/>
      <c r="D163" s="212"/>
      <c r="E163" s="212"/>
      <c r="F163" s="212"/>
      <c r="G163" s="212"/>
      <c r="H163" s="212"/>
      <c r="I163" s="212"/>
      <c r="J163" s="212"/>
      <c r="K163" s="212"/>
      <c r="L163" s="212"/>
      <c r="M163" s="212"/>
      <c r="N163" s="212"/>
      <c r="O163" s="213"/>
    </row>
    <row r="164" spans="1:16" ht="17.25" customHeight="1" x14ac:dyDescent="0.25">
      <c r="A164" s="183"/>
      <c r="B164" s="196" t="s">
        <v>133</v>
      </c>
      <c r="C164" s="183">
        <v>30</v>
      </c>
      <c r="D164" s="82">
        <v>1.9</v>
      </c>
      <c r="E164" s="80">
        <v>5</v>
      </c>
      <c r="F164" s="80">
        <v>20.6</v>
      </c>
      <c r="G164" s="80">
        <v>135.30000000000001</v>
      </c>
      <c r="H164" s="83">
        <v>0.03</v>
      </c>
      <c r="I164" s="83">
        <v>0</v>
      </c>
      <c r="J164" s="80">
        <v>0.04</v>
      </c>
      <c r="K164" s="80">
        <v>0.3</v>
      </c>
      <c r="L164" s="80">
        <v>6.9</v>
      </c>
      <c r="M164" s="80">
        <v>19.5</v>
      </c>
      <c r="N164" s="80">
        <v>3</v>
      </c>
      <c r="O164" s="80">
        <v>0.24</v>
      </c>
      <c r="P164" t="s">
        <v>134</v>
      </c>
    </row>
    <row r="165" spans="1:16" x14ac:dyDescent="0.25">
      <c r="A165" s="194" t="s">
        <v>118</v>
      </c>
      <c r="B165" s="70" t="s">
        <v>73</v>
      </c>
      <c r="C165" s="67">
        <v>215</v>
      </c>
      <c r="D165" s="13">
        <v>7.0000000000000007E-2</v>
      </c>
      <c r="E165" s="13">
        <v>0.02</v>
      </c>
      <c r="F165" s="13">
        <v>15</v>
      </c>
      <c r="G165" s="13">
        <v>60</v>
      </c>
      <c r="H165" s="25">
        <v>0</v>
      </c>
      <c r="I165" s="25">
        <v>0.03</v>
      </c>
      <c r="J165" s="25">
        <v>0</v>
      </c>
      <c r="K165" s="25">
        <v>0</v>
      </c>
      <c r="L165" s="25">
        <v>11.1</v>
      </c>
      <c r="M165" s="25">
        <v>2.8</v>
      </c>
      <c r="N165" s="25">
        <v>1.4</v>
      </c>
      <c r="O165" s="25">
        <v>0.28000000000000003</v>
      </c>
    </row>
    <row r="166" spans="1:16" x14ac:dyDescent="0.25">
      <c r="A166" s="115"/>
      <c r="B166" s="111" t="s">
        <v>76</v>
      </c>
      <c r="C166" s="114">
        <f t="shared" ref="C166:O166" si="25">SUM(C164:C165)</f>
        <v>245</v>
      </c>
      <c r="D166" s="117">
        <f t="shared" si="25"/>
        <v>1.97</v>
      </c>
      <c r="E166" s="117">
        <f t="shared" si="25"/>
        <v>5.0199999999999996</v>
      </c>
      <c r="F166" s="117">
        <f t="shared" si="25"/>
        <v>35.6</v>
      </c>
      <c r="G166" s="117">
        <f t="shared" si="25"/>
        <v>195.3</v>
      </c>
      <c r="H166" s="118">
        <f t="shared" si="25"/>
        <v>0.03</v>
      </c>
      <c r="I166" s="118">
        <f t="shared" si="25"/>
        <v>0.03</v>
      </c>
      <c r="J166" s="118">
        <f t="shared" si="25"/>
        <v>0.04</v>
      </c>
      <c r="K166" s="118">
        <f t="shared" si="25"/>
        <v>0.3</v>
      </c>
      <c r="L166" s="118">
        <f t="shared" si="25"/>
        <v>18</v>
      </c>
      <c r="M166" s="118">
        <f t="shared" si="25"/>
        <v>22.3</v>
      </c>
      <c r="N166" s="118">
        <f t="shared" si="25"/>
        <v>4.4000000000000004</v>
      </c>
      <c r="O166" s="118">
        <f t="shared" si="25"/>
        <v>0.52</v>
      </c>
    </row>
    <row r="167" spans="1:16" x14ac:dyDescent="0.25">
      <c r="A167" s="41"/>
      <c r="B167" s="131" t="s">
        <v>68</v>
      </c>
      <c r="C167" s="113">
        <f t="shared" ref="C167:O167" si="26">C166+C162</f>
        <v>970</v>
      </c>
      <c r="D167" s="108">
        <f t="shared" si="26"/>
        <v>25.64</v>
      </c>
      <c r="E167" s="108">
        <f t="shared" si="26"/>
        <v>40.460000000000008</v>
      </c>
      <c r="F167" s="108">
        <f t="shared" si="26"/>
        <v>124.07</v>
      </c>
      <c r="G167" s="108">
        <f t="shared" si="26"/>
        <v>969.34999999999991</v>
      </c>
      <c r="H167" s="108">
        <f t="shared" si="26"/>
        <v>0.73100000000000009</v>
      </c>
      <c r="I167" s="108">
        <f t="shared" si="26"/>
        <v>16.285</v>
      </c>
      <c r="J167" s="108">
        <f t="shared" si="26"/>
        <v>0.04</v>
      </c>
      <c r="K167" s="108">
        <f t="shared" si="26"/>
        <v>6.3849999999999989</v>
      </c>
      <c r="L167" s="108">
        <f t="shared" si="26"/>
        <v>106.11499999999999</v>
      </c>
      <c r="M167" s="108">
        <f t="shared" si="26"/>
        <v>366.92</v>
      </c>
      <c r="N167" s="108">
        <f t="shared" si="26"/>
        <v>123.37500000000001</v>
      </c>
      <c r="O167" s="108">
        <f t="shared" si="26"/>
        <v>7.26</v>
      </c>
    </row>
    <row r="168" spans="1:16" x14ac:dyDescent="0.25">
      <c r="A168" s="224" t="s">
        <v>35</v>
      </c>
      <c r="B168" s="224"/>
      <c r="C168" s="224"/>
      <c r="D168" s="224"/>
      <c r="E168" s="224"/>
      <c r="F168" s="224"/>
      <c r="G168" s="224"/>
      <c r="H168" s="224"/>
      <c r="I168" s="224"/>
      <c r="J168" s="224"/>
      <c r="K168" s="224"/>
      <c r="L168" s="224"/>
      <c r="M168" s="224"/>
      <c r="N168" s="224"/>
      <c r="O168" s="224"/>
    </row>
    <row r="169" spans="1:16" x14ac:dyDescent="0.25">
      <c r="A169" s="206" t="s">
        <v>42</v>
      </c>
      <c r="B169" s="206"/>
      <c r="C169" s="206"/>
      <c r="D169" s="206"/>
      <c r="E169" s="206"/>
      <c r="F169" s="206"/>
      <c r="G169" s="206"/>
      <c r="H169" s="206"/>
      <c r="I169" s="206"/>
      <c r="J169" s="206"/>
      <c r="K169" s="206"/>
      <c r="L169" s="206"/>
      <c r="M169" s="206"/>
      <c r="N169" s="206"/>
      <c r="O169" s="206"/>
    </row>
    <row r="170" spans="1:16" x14ac:dyDescent="0.25">
      <c r="A170" s="215" t="s">
        <v>26</v>
      </c>
      <c r="B170" s="217" t="s">
        <v>24</v>
      </c>
      <c r="C170" s="207" t="s">
        <v>9</v>
      </c>
      <c r="D170" s="207" t="s">
        <v>10</v>
      </c>
      <c r="E170" s="207" t="s">
        <v>11</v>
      </c>
      <c r="F170" s="207" t="s">
        <v>12</v>
      </c>
      <c r="G170" s="207" t="s">
        <v>13</v>
      </c>
      <c r="H170" s="207" t="s">
        <v>14</v>
      </c>
      <c r="I170" s="207"/>
      <c r="J170" s="207"/>
      <c r="K170" s="207"/>
      <c r="L170" s="207" t="s">
        <v>15</v>
      </c>
      <c r="M170" s="207"/>
      <c r="N170" s="207"/>
      <c r="O170" s="207"/>
    </row>
    <row r="171" spans="1:16" x14ac:dyDescent="0.25">
      <c r="A171" s="216"/>
      <c r="B171" s="217"/>
      <c r="C171" s="207"/>
      <c r="D171" s="207"/>
      <c r="E171" s="207"/>
      <c r="F171" s="207"/>
      <c r="G171" s="207"/>
      <c r="H171" s="126" t="s">
        <v>16</v>
      </c>
      <c r="I171" s="126" t="s">
        <v>17</v>
      </c>
      <c r="J171" s="126" t="s">
        <v>18</v>
      </c>
      <c r="K171" s="126" t="s">
        <v>19</v>
      </c>
      <c r="L171" s="126" t="s">
        <v>20</v>
      </c>
      <c r="M171" s="126" t="s">
        <v>21</v>
      </c>
      <c r="N171" s="126" t="s">
        <v>22</v>
      </c>
      <c r="O171" s="126" t="s">
        <v>23</v>
      </c>
    </row>
    <row r="172" spans="1:16" x14ac:dyDescent="0.25">
      <c r="A172" s="185">
        <v>52</v>
      </c>
      <c r="B172" s="22" t="s">
        <v>108</v>
      </c>
      <c r="C172" s="21">
        <v>60</v>
      </c>
      <c r="D172" s="13">
        <v>1</v>
      </c>
      <c r="E172" s="13">
        <v>4</v>
      </c>
      <c r="F172" s="13">
        <v>5</v>
      </c>
      <c r="G172" s="13">
        <v>56</v>
      </c>
      <c r="H172" s="25">
        <v>0.01</v>
      </c>
      <c r="I172" s="25">
        <v>4</v>
      </c>
      <c r="J172" s="25">
        <v>0</v>
      </c>
      <c r="K172" s="25">
        <v>2</v>
      </c>
      <c r="L172" s="25">
        <v>21</v>
      </c>
      <c r="M172" s="25">
        <v>24</v>
      </c>
      <c r="N172" s="25">
        <v>12</v>
      </c>
      <c r="O172" s="25">
        <v>1</v>
      </c>
    </row>
    <row r="173" spans="1:16" ht="25.5" x14ac:dyDescent="0.25">
      <c r="A173" s="6">
        <v>88</v>
      </c>
      <c r="B173" s="15" t="s">
        <v>80</v>
      </c>
      <c r="C173" s="127">
        <v>260</v>
      </c>
      <c r="D173" s="128">
        <v>2.0299999999999998</v>
      </c>
      <c r="E173" s="128">
        <v>6.45</v>
      </c>
      <c r="F173" s="128">
        <v>8.26</v>
      </c>
      <c r="G173" s="128">
        <v>105.95</v>
      </c>
      <c r="H173" s="24">
        <v>6.3E-2</v>
      </c>
      <c r="I173" s="24">
        <v>15.82</v>
      </c>
      <c r="J173" s="24">
        <v>0.01</v>
      </c>
      <c r="K173" s="24">
        <v>2.3530000000000002</v>
      </c>
      <c r="L173" s="24">
        <v>58.05</v>
      </c>
      <c r="M173" s="24">
        <v>55.1</v>
      </c>
      <c r="N173" s="24">
        <v>23.03</v>
      </c>
      <c r="O173" s="24">
        <v>0.85</v>
      </c>
    </row>
    <row r="174" spans="1:16" ht="25.5" x14ac:dyDescent="0.25">
      <c r="A174" s="6" t="s">
        <v>48</v>
      </c>
      <c r="B174" s="154" t="s">
        <v>49</v>
      </c>
      <c r="C174" s="16">
        <v>90</v>
      </c>
      <c r="D174" s="184">
        <v>9.68</v>
      </c>
      <c r="E174" s="184">
        <v>10.53</v>
      </c>
      <c r="F174" s="184">
        <v>11.4</v>
      </c>
      <c r="G174" s="184">
        <v>179.55</v>
      </c>
      <c r="H174" s="24">
        <v>0.15</v>
      </c>
      <c r="I174" s="24">
        <v>1.03</v>
      </c>
      <c r="J174" s="24">
        <v>0.03</v>
      </c>
      <c r="K174" s="24">
        <v>1.77</v>
      </c>
      <c r="L174" s="24">
        <v>31.6</v>
      </c>
      <c r="M174" s="24">
        <v>65.900000000000006</v>
      </c>
      <c r="N174" s="24">
        <v>15.46</v>
      </c>
      <c r="O174" s="24">
        <v>0.97</v>
      </c>
    </row>
    <row r="175" spans="1:16" x14ac:dyDescent="0.25">
      <c r="A175" s="185">
        <v>309</v>
      </c>
      <c r="B175" s="155" t="s">
        <v>109</v>
      </c>
      <c r="C175" s="21">
        <v>150</v>
      </c>
      <c r="D175" s="13">
        <v>5.016</v>
      </c>
      <c r="E175" s="13">
        <v>3.69</v>
      </c>
      <c r="F175" s="13">
        <v>26.24</v>
      </c>
      <c r="G175" s="13">
        <v>168</v>
      </c>
      <c r="H175" s="25">
        <v>3.7999999999999999E-2</v>
      </c>
      <c r="I175" s="25">
        <v>0.57799999999999996</v>
      </c>
      <c r="J175" s="49">
        <v>1E-3</v>
      </c>
      <c r="K175" s="25">
        <v>0.77600000000000002</v>
      </c>
      <c r="L175" s="25">
        <v>14.988</v>
      </c>
      <c r="M175" s="25">
        <v>40.460999999999999</v>
      </c>
      <c r="N175" s="25">
        <v>20.271000000000001</v>
      </c>
      <c r="O175" s="25">
        <v>0.98599999999999999</v>
      </c>
    </row>
    <row r="176" spans="1:16" x14ac:dyDescent="0.25">
      <c r="A176" s="123">
        <v>348</v>
      </c>
      <c r="B176" s="40" t="s">
        <v>47</v>
      </c>
      <c r="C176" s="31">
        <v>200</v>
      </c>
      <c r="D176" s="32">
        <v>0.35</v>
      </c>
      <c r="E176" s="32">
        <v>0.08</v>
      </c>
      <c r="F176" s="32">
        <v>29.85</v>
      </c>
      <c r="G176" s="32">
        <v>122.2</v>
      </c>
      <c r="H176" s="33">
        <v>0.02</v>
      </c>
      <c r="I176" s="33">
        <v>0</v>
      </c>
      <c r="J176" s="33">
        <v>0</v>
      </c>
      <c r="K176" s="33">
        <v>0.08</v>
      </c>
      <c r="L176" s="33">
        <v>20.32</v>
      </c>
      <c r="M176" s="33">
        <v>19.36</v>
      </c>
      <c r="N176" s="33">
        <v>8.1199999999999992</v>
      </c>
      <c r="O176" s="33">
        <v>0.45</v>
      </c>
    </row>
    <row r="177" spans="1:20" ht="38.25" x14ac:dyDescent="0.25">
      <c r="A177" s="123"/>
      <c r="B177" s="40" t="s">
        <v>100</v>
      </c>
      <c r="C177" s="156">
        <v>40</v>
      </c>
      <c r="D177" s="174">
        <v>4.8</v>
      </c>
      <c r="E177" s="174">
        <v>0.52</v>
      </c>
      <c r="F177" s="174">
        <v>22.2</v>
      </c>
      <c r="G177" s="174">
        <v>103</v>
      </c>
      <c r="H177" s="158">
        <v>6.3E-2</v>
      </c>
      <c r="I177" s="158">
        <v>0</v>
      </c>
      <c r="J177" s="158">
        <v>0</v>
      </c>
      <c r="K177" s="158">
        <v>0</v>
      </c>
      <c r="L177" s="158">
        <v>10.92</v>
      </c>
      <c r="M177" s="158">
        <v>34.86</v>
      </c>
      <c r="N177" s="158">
        <v>14.7</v>
      </c>
      <c r="O177" s="158">
        <v>0.67</v>
      </c>
    </row>
    <row r="178" spans="1:20" x14ac:dyDescent="0.25">
      <c r="A178" s="23"/>
      <c r="B178" s="68" t="s">
        <v>67</v>
      </c>
      <c r="C178" s="19">
        <f>SUM(C172:C177)</f>
        <v>800</v>
      </c>
      <c r="D178" s="94">
        <f t="shared" ref="D178:O178" si="27">SUM(D172:D177)</f>
        <v>22.876000000000001</v>
      </c>
      <c r="E178" s="94">
        <f t="shared" si="27"/>
        <v>25.269999999999996</v>
      </c>
      <c r="F178" s="94">
        <f t="shared" si="27"/>
        <v>102.95</v>
      </c>
      <c r="G178" s="94">
        <f t="shared" si="27"/>
        <v>734.7</v>
      </c>
      <c r="H178" s="95">
        <f t="shared" si="27"/>
        <v>0.34399999999999997</v>
      </c>
      <c r="I178" s="95">
        <f t="shared" si="27"/>
        <v>21.428000000000001</v>
      </c>
      <c r="J178" s="95">
        <f t="shared" si="27"/>
        <v>4.1000000000000002E-2</v>
      </c>
      <c r="K178" s="95">
        <f t="shared" si="27"/>
        <v>6.9789999999999992</v>
      </c>
      <c r="L178" s="95">
        <f t="shared" si="27"/>
        <v>156.87799999999999</v>
      </c>
      <c r="M178" s="95">
        <f t="shared" si="27"/>
        <v>239.68100000000004</v>
      </c>
      <c r="N178" s="95">
        <f t="shared" si="27"/>
        <v>93.581000000000003</v>
      </c>
      <c r="O178" s="95">
        <f t="shared" si="27"/>
        <v>4.9260000000000002</v>
      </c>
    </row>
    <row r="179" spans="1:20" x14ac:dyDescent="0.25">
      <c r="A179" s="228" t="s">
        <v>75</v>
      </c>
      <c r="B179" s="225"/>
      <c r="C179" s="225"/>
      <c r="D179" s="225"/>
      <c r="E179" s="225"/>
      <c r="F179" s="225"/>
      <c r="G179" s="225"/>
      <c r="H179" s="225"/>
      <c r="I179" s="225"/>
      <c r="J179" s="225"/>
      <c r="K179" s="225"/>
      <c r="L179" s="225"/>
      <c r="M179" s="225"/>
      <c r="N179" s="225"/>
      <c r="O179" s="229"/>
    </row>
    <row r="180" spans="1:20" ht="25.5" x14ac:dyDescent="0.25">
      <c r="A180" s="183"/>
      <c r="B180" s="196" t="s">
        <v>133</v>
      </c>
      <c r="C180" s="183">
        <v>30</v>
      </c>
      <c r="D180" s="82">
        <v>1.6</v>
      </c>
      <c r="E180" s="80">
        <v>1.6</v>
      </c>
      <c r="F180" s="80">
        <v>21.35</v>
      </c>
      <c r="G180" s="80">
        <v>222.2</v>
      </c>
      <c r="H180" s="83">
        <v>0.05</v>
      </c>
      <c r="I180" s="83">
        <v>0.14000000000000001</v>
      </c>
      <c r="J180" s="80">
        <v>0.08</v>
      </c>
      <c r="K180" s="80">
        <v>0.67800000000000005</v>
      </c>
      <c r="L180" s="80">
        <v>184.98</v>
      </c>
      <c r="M180" s="80">
        <v>126.9</v>
      </c>
      <c r="N180" s="80">
        <v>12.7</v>
      </c>
      <c r="O180" s="80">
        <v>0.77400000000000002</v>
      </c>
      <c r="P180" t="s">
        <v>135</v>
      </c>
    </row>
    <row r="181" spans="1:20" x14ac:dyDescent="0.25">
      <c r="A181" s="194" t="s">
        <v>118</v>
      </c>
      <c r="B181" s="70" t="s">
        <v>73</v>
      </c>
      <c r="C181" s="67">
        <v>215</v>
      </c>
      <c r="D181" s="13">
        <v>7.0000000000000007E-2</v>
      </c>
      <c r="E181" s="13">
        <v>0.02</v>
      </c>
      <c r="F181" s="13">
        <v>15</v>
      </c>
      <c r="G181" s="13">
        <v>60</v>
      </c>
      <c r="H181" s="25">
        <v>0</v>
      </c>
      <c r="I181" s="25">
        <v>0.03</v>
      </c>
      <c r="J181" s="25">
        <v>0</v>
      </c>
      <c r="K181" s="25">
        <v>0</v>
      </c>
      <c r="L181" s="25">
        <v>11.1</v>
      </c>
      <c r="M181" s="25">
        <v>2.8</v>
      </c>
      <c r="N181" s="25">
        <v>1.4</v>
      </c>
      <c r="O181" s="25">
        <v>0.28000000000000003</v>
      </c>
    </row>
    <row r="182" spans="1:20" x14ac:dyDescent="0.25">
      <c r="A182" s="115"/>
      <c r="B182" s="111" t="s">
        <v>76</v>
      </c>
      <c r="C182" s="114">
        <f t="shared" ref="C182:O182" si="28">SUM(C180:C181)</f>
        <v>245</v>
      </c>
      <c r="D182" s="117">
        <f t="shared" si="28"/>
        <v>1.6700000000000002</v>
      </c>
      <c r="E182" s="117">
        <f t="shared" si="28"/>
        <v>1.62</v>
      </c>
      <c r="F182" s="117">
        <f t="shared" si="28"/>
        <v>36.35</v>
      </c>
      <c r="G182" s="117">
        <f t="shared" si="28"/>
        <v>282.2</v>
      </c>
      <c r="H182" s="118">
        <f t="shared" si="28"/>
        <v>0.05</v>
      </c>
      <c r="I182" s="118">
        <f t="shared" si="28"/>
        <v>0.17</v>
      </c>
      <c r="J182" s="118">
        <f t="shared" si="28"/>
        <v>0.08</v>
      </c>
      <c r="K182" s="118">
        <f t="shared" si="28"/>
        <v>0.67800000000000005</v>
      </c>
      <c r="L182" s="118">
        <f t="shared" si="28"/>
        <v>196.07999999999998</v>
      </c>
      <c r="M182" s="118">
        <f t="shared" si="28"/>
        <v>129.70000000000002</v>
      </c>
      <c r="N182" s="118">
        <f t="shared" si="28"/>
        <v>14.1</v>
      </c>
      <c r="O182" s="118">
        <f t="shared" si="28"/>
        <v>1.054</v>
      </c>
    </row>
    <row r="183" spans="1:20" x14ac:dyDescent="0.25">
      <c r="A183" s="41"/>
      <c r="B183" s="131" t="s">
        <v>68</v>
      </c>
      <c r="C183" s="113">
        <f t="shared" ref="C183:O183" si="29">C182+C178</f>
        <v>1045</v>
      </c>
      <c r="D183" s="108">
        <f t="shared" si="29"/>
        <v>24.546000000000003</v>
      </c>
      <c r="E183" s="108">
        <f t="shared" si="29"/>
        <v>26.889999999999997</v>
      </c>
      <c r="F183" s="108">
        <f t="shared" si="29"/>
        <v>139.30000000000001</v>
      </c>
      <c r="G183" s="108">
        <f t="shared" si="29"/>
        <v>1016.9000000000001</v>
      </c>
      <c r="H183" s="109">
        <f t="shared" si="29"/>
        <v>0.39399999999999996</v>
      </c>
      <c r="I183" s="109">
        <f t="shared" si="29"/>
        <v>21.598000000000003</v>
      </c>
      <c r="J183" s="109">
        <f t="shared" si="29"/>
        <v>0.121</v>
      </c>
      <c r="K183" s="109">
        <f t="shared" si="29"/>
        <v>7.6569999999999991</v>
      </c>
      <c r="L183" s="109">
        <f t="shared" si="29"/>
        <v>352.95799999999997</v>
      </c>
      <c r="M183" s="109">
        <f t="shared" si="29"/>
        <v>369.38100000000009</v>
      </c>
      <c r="N183" s="109">
        <f t="shared" si="29"/>
        <v>107.681</v>
      </c>
      <c r="O183" s="109">
        <f t="shared" si="29"/>
        <v>5.98</v>
      </c>
    </row>
    <row r="184" spans="1:20" x14ac:dyDescent="0.25">
      <c r="A184" s="120"/>
      <c r="B184" s="120"/>
      <c r="C184" s="120"/>
      <c r="D184" s="120"/>
      <c r="E184" s="120"/>
      <c r="F184" s="120"/>
      <c r="G184" s="120"/>
      <c r="H184" s="120"/>
      <c r="I184" s="120"/>
      <c r="J184" s="120"/>
      <c r="K184" s="120"/>
      <c r="L184" s="120"/>
      <c r="M184" s="120"/>
      <c r="N184" s="120"/>
      <c r="O184" s="120"/>
    </row>
    <row r="185" spans="1:20" ht="15" customHeight="1" x14ac:dyDescent="0.25">
      <c r="A185" s="226" t="s">
        <v>36</v>
      </c>
      <c r="B185" s="226"/>
      <c r="C185" s="226"/>
      <c r="D185" s="226"/>
      <c r="E185" s="226"/>
      <c r="F185" s="226"/>
      <c r="G185" s="226"/>
      <c r="H185" s="226"/>
      <c r="I185" s="226"/>
      <c r="J185" s="226"/>
      <c r="K185" s="226"/>
      <c r="L185" s="226"/>
      <c r="M185" s="226"/>
      <c r="N185" s="226"/>
      <c r="O185" s="226"/>
      <c r="P185" s="226"/>
    </row>
    <row r="186" spans="1:20" ht="15" customHeight="1" x14ac:dyDescent="0.25">
      <c r="A186" s="226" t="s">
        <v>37</v>
      </c>
      <c r="B186" s="226"/>
      <c r="C186" s="226"/>
      <c r="D186" s="226"/>
      <c r="E186" s="226"/>
      <c r="F186" s="226"/>
      <c r="G186" s="226"/>
      <c r="H186" s="226"/>
      <c r="I186" s="226"/>
      <c r="J186" s="226"/>
      <c r="K186" s="226"/>
      <c r="L186" s="226"/>
      <c r="M186" s="226"/>
      <c r="N186" s="226"/>
      <c r="O186" s="226"/>
      <c r="P186" s="226"/>
    </row>
    <row r="187" spans="1:20" ht="15" customHeight="1" x14ac:dyDescent="0.25">
      <c r="A187" s="226" t="s">
        <v>38</v>
      </c>
      <c r="B187" s="226"/>
      <c r="C187" s="226"/>
      <c r="D187" s="226"/>
      <c r="E187" s="226"/>
      <c r="F187" s="226"/>
      <c r="G187" s="226"/>
      <c r="H187" s="226"/>
      <c r="I187" s="226"/>
      <c r="J187" s="226"/>
      <c r="K187" s="226"/>
      <c r="L187" s="226"/>
      <c r="M187" s="226"/>
      <c r="N187" s="226"/>
      <c r="O187" s="226"/>
      <c r="P187" s="226"/>
    </row>
    <row r="188" spans="1:20" ht="15" customHeight="1" x14ac:dyDescent="0.25">
      <c r="A188" s="227" t="s">
        <v>52</v>
      </c>
      <c r="B188" s="227"/>
      <c r="C188" s="227"/>
      <c r="D188" s="227"/>
      <c r="E188" s="227"/>
      <c r="F188" s="227"/>
      <c r="G188" s="227"/>
      <c r="H188" s="227"/>
      <c r="I188" s="227"/>
      <c r="J188" s="227"/>
      <c r="K188" s="227"/>
      <c r="L188" s="227"/>
      <c r="M188" s="227"/>
      <c r="N188" s="227"/>
      <c r="O188" s="227"/>
      <c r="P188" s="227"/>
      <c r="Q188" s="227"/>
      <c r="R188" s="227"/>
      <c r="S188" s="227"/>
      <c r="T188" s="227"/>
    </row>
    <row r="189" spans="1:20" ht="30.75" customHeight="1" x14ac:dyDescent="0.25">
      <c r="A189" s="227" t="s">
        <v>60</v>
      </c>
      <c r="B189" s="227"/>
      <c r="C189" s="227"/>
      <c r="D189" s="227"/>
      <c r="E189" s="227"/>
      <c r="F189" s="227"/>
      <c r="G189" s="227"/>
      <c r="H189" s="227"/>
      <c r="I189" s="227"/>
      <c r="J189" s="227"/>
      <c r="K189" s="227"/>
      <c r="L189" s="227"/>
      <c r="M189" s="227"/>
      <c r="N189" s="227"/>
      <c r="O189" s="227"/>
      <c r="P189" s="227"/>
      <c r="Q189" s="227"/>
      <c r="R189" s="133"/>
      <c r="S189" s="133"/>
      <c r="T189" s="133"/>
    </row>
    <row r="190" spans="1:20" ht="15" customHeight="1" x14ac:dyDescent="0.25">
      <c r="A190" s="226" t="s">
        <v>57</v>
      </c>
      <c r="B190" s="226"/>
      <c r="C190" s="226"/>
      <c r="D190" s="226"/>
      <c r="E190" s="226"/>
      <c r="F190" s="226"/>
      <c r="G190" s="226"/>
      <c r="H190" s="226"/>
      <c r="I190" s="226"/>
      <c r="J190" s="226"/>
      <c r="K190" s="226"/>
      <c r="L190" s="226"/>
      <c r="M190" s="226"/>
      <c r="N190" s="226"/>
      <c r="O190" s="226"/>
      <c r="P190" s="226"/>
    </row>
    <row r="191" spans="1:20" ht="15" customHeight="1" x14ac:dyDescent="0.25">
      <c r="A191" s="226" t="s">
        <v>58</v>
      </c>
      <c r="B191" s="226"/>
      <c r="C191" s="226"/>
      <c r="D191" s="226"/>
      <c r="E191" s="226"/>
      <c r="F191" s="226"/>
      <c r="G191" s="226"/>
      <c r="H191" s="226"/>
      <c r="I191" s="226"/>
      <c r="J191" s="226"/>
      <c r="K191" s="226"/>
      <c r="L191" s="226"/>
      <c r="M191" s="226"/>
      <c r="N191" s="226"/>
      <c r="O191" s="226"/>
      <c r="P191" s="226"/>
    </row>
    <row r="192" spans="1:20" ht="15" customHeight="1" x14ac:dyDescent="0.25">
      <c r="A192" s="226" t="s">
        <v>39</v>
      </c>
      <c r="B192" s="226"/>
      <c r="C192" s="226"/>
      <c r="D192" s="226"/>
      <c r="E192" s="226"/>
      <c r="F192" s="226"/>
      <c r="G192" s="226"/>
      <c r="H192" s="226"/>
      <c r="I192" s="226"/>
      <c r="J192" s="226"/>
      <c r="K192" s="226"/>
      <c r="L192" s="226"/>
      <c r="M192" s="226"/>
      <c r="N192" s="226"/>
      <c r="O192" s="226"/>
      <c r="P192" s="226"/>
    </row>
    <row r="193" spans="1:16" ht="15" customHeight="1" x14ac:dyDescent="0.25">
      <c r="A193" s="226" t="s">
        <v>92</v>
      </c>
      <c r="B193" s="226"/>
      <c r="C193" s="226"/>
      <c r="D193" s="226"/>
      <c r="E193" s="226"/>
      <c r="F193" s="226"/>
      <c r="G193" s="226"/>
      <c r="H193" s="226"/>
      <c r="I193" s="226"/>
      <c r="J193" s="226"/>
      <c r="K193" s="226"/>
      <c r="L193" s="226"/>
      <c r="M193" s="226"/>
      <c r="N193" s="226"/>
      <c r="O193" s="226"/>
      <c r="P193" s="226"/>
    </row>
    <row r="194" spans="1:16" ht="18" customHeight="1" x14ac:dyDescent="0.25">
      <c r="A194" s="227" t="s">
        <v>93</v>
      </c>
      <c r="B194" s="227"/>
      <c r="C194" s="227"/>
      <c r="D194" s="227"/>
      <c r="E194" s="227"/>
      <c r="F194" s="227"/>
      <c r="G194" s="227"/>
      <c r="H194" s="227"/>
      <c r="I194" s="227"/>
      <c r="J194" s="227"/>
      <c r="K194" s="227"/>
      <c r="L194" s="227"/>
      <c r="M194" s="227"/>
      <c r="N194" s="227"/>
      <c r="O194" s="227"/>
      <c r="P194" s="227"/>
    </row>
    <row r="195" spans="1:16" ht="16.5" customHeight="1" x14ac:dyDescent="0.25">
      <c r="A195" s="226" t="s">
        <v>40</v>
      </c>
      <c r="B195" s="226"/>
      <c r="C195" s="226"/>
      <c r="D195" s="226"/>
      <c r="E195" s="226"/>
      <c r="F195" s="226"/>
      <c r="G195" s="226"/>
      <c r="H195" s="226"/>
      <c r="I195" s="226"/>
      <c r="J195" s="226"/>
      <c r="K195" s="226"/>
      <c r="L195" s="226"/>
      <c r="M195" s="226"/>
      <c r="N195" s="226"/>
      <c r="O195" s="226"/>
      <c r="P195" s="226"/>
    </row>
    <row r="196" spans="1:16" ht="15" customHeight="1" x14ac:dyDescent="0.25">
      <c r="A196" s="226" t="s">
        <v>41</v>
      </c>
      <c r="B196" s="226"/>
      <c r="C196" s="226"/>
      <c r="D196" s="226"/>
      <c r="E196" s="226"/>
      <c r="F196" s="226"/>
      <c r="G196" s="226"/>
      <c r="H196" s="226"/>
      <c r="I196" s="226"/>
      <c r="J196" s="226"/>
      <c r="K196" s="226"/>
      <c r="L196" s="226"/>
      <c r="M196" s="226"/>
      <c r="N196" s="226"/>
      <c r="O196" s="226"/>
      <c r="P196" s="226"/>
    </row>
    <row r="197" spans="1:16" x14ac:dyDescent="0.25">
      <c r="A197" s="199" t="s">
        <v>119</v>
      </c>
      <c r="B197" s="199"/>
      <c r="C197" s="199"/>
      <c r="D197" s="199"/>
      <c r="E197" s="199"/>
      <c r="F197" s="199"/>
      <c r="G197" s="199"/>
      <c r="H197" s="199"/>
      <c r="I197" s="199"/>
      <c r="J197" s="199"/>
      <c r="K197" s="199"/>
      <c r="L197" s="199"/>
      <c r="M197" s="199"/>
      <c r="N197" s="199"/>
      <c r="O197" s="199"/>
      <c r="P197" s="199"/>
    </row>
  </sheetData>
  <mergeCells count="138">
    <mergeCell ref="A196:P196"/>
    <mergeCell ref="A121:O121"/>
    <mergeCell ref="A190:P190"/>
    <mergeCell ref="A191:P191"/>
    <mergeCell ref="A192:P192"/>
    <mergeCell ref="A193:P193"/>
    <mergeCell ref="A194:P194"/>
    <mergeCell ref="A195:P195"/>
    <mergeCell ref="A179:O179"/>
    <mergeCell ref="A185:P185"/>
    <mergeCell ref="A186:P186"/>
    <mergeCell ref="A187:P187"/>
    <mergeCell ref="A188:T188"/>
    <mergeCell ref="A189:Q189"/>
    <mergeCell ref="A169:O169"/>
    <mergeCell ref="A170:A171"/>
    <mergeCell ref="B170:B171"/>
    <mergeCell ref="C170:C171"/>
    <mergeCell ref="D170:D171"/>
    <mergeCell ref="E170:E171"/>
    <mergeCell ref="F170:F171"/>
    <mergeCell ref="G170:G171"/>
    <mergeCell ref="H170:K170"/>
    <mergeCell ref="L170:O170"/>
    <mergeCell ref="F155:F156"/>
    <mergeCell ref="G155:G156"/>
    <mergeCell ref="H155:K155"/>
    <mergeCell ref="L155:O155"/>
    <mergeCell ref="A163:O163"/>
    <mergeCell ref="A168:O168"/>
    <mergeCell ref="H139:K139"/>
    <mergeCell ref="L139:O139"/>
    <mergeCell ref="A148:O148"/>
    <mergeCell ref="A153:O153"/>
    <mergeCell ref="E154:I154"/>
    <mergeCell ref="A155:A156"/>
    <mergeCell ref="B155:B156"/>
    <mergeCell ref="C155:C156"/>
    <mergeCell ref="D155:D156"/>
    <mergeCell ref="E155:E156"/>
    <mergeCell ref="A132:O132"/>
    <mergeCell ref="A137:O137"/>
    <mergeCell ref="E138:I138"/>
    <mergeCell ref="A139:A140"/>
    <mergeCell ref="B139:B140"/>
    <mergeCell ref="C139:C140"/>
    <mergeCell ref="D139:D140"/>
    <mergeCell ref="E139:E140"/>
    <mergeCell ref="F139:F140"/>
    <mergeCell ref="G139:G140"/>
    <mergeCell ref="A122:O122"/>
    <mergeCell ref="A123:A124"/>
    <mergeCell ref="B123:B124"/>
    <mergeCell ref="C123:C124"/>
    <mergeCell ref="D123:D124"/>
    <mergeCell ref="E123:E124"/>
    <mergeCell ref="F123:F124"/>
    <mergeCell ref="G123:G124"/>
    <mergeCell ref="H123:K123"/>
    <mergeCell ref="L123:O123"/>
    <mergeCell ref="A115:O115"/>
    <mergeCell ref="G88:G89"/>
    <mergeCell ref="H88:K88"/>
    <mergeCell ref="L88:O88"/>
    <mergeCell ref="A97:O97"/>
    <mergeCell ref="A105:O105"/>
    <mergeCell ref="A106:A107"/>
    <mergeCell ref="B106:B107"/>
    <mergeCell ref="C106:C107"/>
    <mergeCell ref="D106:D107"/>
    <mergeCell ref="E106:E107"/>
    <mergeCell ref="A80:O80"/>
    <mergeCell ref="A87:O87"/>
    <mergeCell ref="A88:A89"/>
    <mergeCell ref="B88:B89"/>
    <mergeCell ref="C88:C89"/>
    <mergeCell ref="D88:D89"/>
    <mergeCell ref="E88:E89"/>
    <mergeCell ref="F88:F89"/>
    <mergeCell ref="F106:F107"/>
    <mergeCell ref="G106:G107"/>
    <mergeCell ref="H106:K106"/>
    <mergeCell ref="L106:O106"/>
    <mergeCell ref="A63:O63"/>
    <mergeCell ref="A68:O68"/>
    <mergeCell ref="A69:O69"/>
    <mergeCell ref="A70:A71"/>
    <mergeCell ref="B70:B71"/>
    <mergeCell ref="C70:C71"/>
    <mergeCell ref="D70:D71"/>
    <mergeCell ref="E70:E71"/>
    <mergeCell ref="F70:F71"/>
    <mergeCell ref="G70:G71"/>
    <mergeCell ref="H70:K70"/>
    <mergeCell ref="L70:O70"/>
    <mergeCell ref="A53:O53"/>
    <mergeCell ref="A54:A55"/>
    <mergeCell ref="B54:B55"/>
    <mergeCell ref="C54:C55"/>
    <mergeCell ref="D54:D55"/>
    <mergeCell ref="E54:E55"/>
    <mergeCell ref="F54:F55"/>
    <mergeCell ref="G54:G55"/>
    <mergeCell ref="H54:K54"/>
    <mergeCell ref="L54:O54"/>
    <mergeCell ref="A23:A24"/>
    <mergeCell ref="B23:B24"/>
    <mergeCell ref="C23:C24"/>
    <mergeCell ref="D23:D24"/>
    <mergeCell ref="E23:E24"/>
    <mergeCell ref="F23:F24"/>
    <mergeCell ref="G23:G24"/>
    <mergeCell ref="F38:F39"/>
    <mergeCell ref="G38:G39"/>
    <mergeCell ref="A197:P197"/>
    <mergeCell ref="K1:N1"/>
    <mergeCell ref="K2:N2"/>
    <mergeCell ref="A15:O15"/>
    <mergeCell ref="A16:O16"/>
    <mergeCell ref="A17:O17"/>
    <mergeCell ref="A19:O19"/>
    <mergeCell ref="A20:O20"/>
    <mergeCell ref="A21:O21"/>
    <mergeCell ref="A22:O22"/>
    <mergeCell ref="H38:K38"/>
    <mergeCell ref="L38:O38"/>
    <mergeCell ref="A47:O47"/>
    <mergeCell ref="A52:O52"/>
    <mergeCell ref="H23:K23"/>
    <mergeCell ref="L23:O23"/>
    <mergeCell ref="A31:O31"/>
    <mergeCell ref="A36:O36"/>
    <mergeCell ref="A37:O37"/>
    <mergeCell ref="A38:A39"/>
    <mergeCell ref="B38:B39"/>
    <mergeCell ref="C38:C39"/>
    <mergeCell ref="D38:D39"/>
    <mergeCell ref="E38:E39"/>
  </mergeCells>
  <pageMargins left="0.25" right="0.25" top="0.75" bottom="0.75" header="0.3" footer="0.3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2"/>
  <sheetViews>
    <sheetView topLeftCell="A55" workbookViewId="0">
      <selection activeCell="A198" sqref="A198:O198"/>
    </sheetView>
  </sheetViews>
  <sheetFormatPr defaultRowHeight="15" x14ac:dyDescent="0.25"/>
  <cols>
    <col min="2" max="2" width="27.5703125" customWidth="1"/>
    <col min="3" max="3" width="10.42578125" customWidth="1"/>
    <col min="4" max="6" width="9.28515625" bestFit="1" customWidth="1"/>
    <col min="7" max="7" width="9.42578125" bestFit="1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01" t="s">
        <v>138</v>
      </c>
      <c r="L1" s="201"/>
      <c r="M1" s="201"/>
      <c r="N1" s="201"/>
    </row>
    <row r="2" spans="1:1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01" t="s">
        <v>85</v>
      </c>
      <c r="L2" s="201"/>
      <c r="M2" s="201"/>
      <c r="N2" s="201"/>
    </row>
    <row r="3" spans="1:1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30"/>
      <c r="L3" s="130"/>
      <c r="M3" s="130"/>
      <c r="N3" s="130"/>
    </row>
    <row r="4" spans="1:18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8" x14ac:dyDescent="0.25">
      <c r="A5" s="1"/>
      <c r="B5" s="1" t="s">
        <v>0</v>
      </c>
      <c r="C5" s="1"/>
      <c r="D5" s="1"/>
      <c r="E5" s="1"/>
      <c r="F5" s="1"/>
      <c r="G5" s="1"/>
      <c r="H5" s="1"/>
      <c r="I5" s="1"/>
      <c r="J5" s="1"/>
      <c r="K5" s="1" t="s">
        <v>1</v>
      </c>
      <c r="L5" s="1"/>
      <c r="M5" s="1"/>
      <c r="N5" s="1"/>
    </row>
    <row r="6" spans="1:18" x14ac:dyDescent="0.25">
      <c r="A6" s="1"/>
      <c r="B6" s="2"/>
      <c r="C6" s="2"/>
      <c r="D6" s="1"/>
      <c r="E6" s="1"/>
      <c r="F6" s="1"/>
      <c r="G6" s="1"/>
      <c r="H6" s="1"/>
      <c r="I6" s="1"/>
      <c r="J6" s="1"/>
      <c r="K6" s="2"/>
      <c r="L6" s="2"/>
      <c r="M6" s="2"/>
      <c r="N6" s="2"/>
    </row>
    <row r="7" spans="1:18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8" x14ac:dyDescent="0.25">
      <c r="A8" s="1"/>
      <c r="B8" s="2"/>
      <c r="C8" s="2"/>
      <c r="D8" s="1"/>
      <c r="E8" s="1"/>
      <c r="F8" s="1"/>
      <c r="G8" s="1"/>
      <c r="H8" s="1"/>
      <c r="I8" s="1"/>
      <c r="J8" s="1"/>
      <c r="K8" s="2"/>
      <c r="L8" s="2"/>
      <c r="M8" s="2"/>
      <c r="N8" s="2"/>
    </row>
    <row r="9" spans="1:18" x14ac:dyDescent="0.25">
      <c r="A9" s="1"/>
      <c r="B9" s="3" t="s">
        <v>2</v>
      </c>
      <c r="C9" s="1"/>
      <c r="D9" s="1"/>
      <c r="E9" s="1"/>
      <c r="F9" s="1"/>
      <c r="G9" s="1"/>
      <c r="H9" s="1"/>
      <c r="I9" s="1"/>
      <c r="J9" s="1"/>
      <c r="K9" s="3" t="s">
        <v>3</v>
      </c>
      <c r="L9" s="1"/>
      <c r="M9" s="1"/>
      <c r="N9" s="1"/>
    </row>
    <row r="10" spans="1:18" x14ac:dyDescent="0.25">
      <c r="A10" s="1"/>
      <c r="B10" s="3" t="s">
        <v>4</v>
      </c>
      <c r="C10" s="1"/>
      <c r="D10" s="1"/>
      <c r="E10" s="1"/>
      <c r="F10" s="1"/>
      <c r="G10" s="1"/>
      <c r="H10" s="1"/>
      <c r="I10" s="1"/>
      <c r="J10" s="1"/>
      <c r="K10" s="4"/>
      <c r="L10" s="4"/>
      <c r="M10" s="4"/>
      <c r="N10" s="4"/>
    </row>
    <row r="11" spans="1:18" x14ac:dyDescent="0.25">
      <c r="A11" s="1"/>
      <c r="B11" s="5"/>
      <c r="C11" s="2"/>
      <c r="D11" s="1"/>
      <c r="E11" s="1"/>
      <c r="F11" s="1"/>
      <c r="G11" s="1"/>
      <c r="H11" s="1"/>
      <c r="I11" s="1"/>
      <c r="J11" s="1"/>
      <c r="K11" s="2"/>
      <c r="L11" s="2"/>
      <c r="M11" s="2"/>
      <c r="N11" s="2"/>
    </row>
    <row r="12" spans="1:18" x14ac:dyDescent="0.25">
      <c r="A12" s="1"/>
      <c r="B12" s="3" t="s">
        <v>5</v>
      </c>
      <c r="C12" s="1"/>
      <c r="D12" s="1"/>
      <c r="E12" s="1"/>
      <c r="F12" s="1"/>
      <c r="G12" s="1"/>
      <c r="H12" s="1"/>
      <c r="I12" s="1"/>
      <c r="J12" s="1"/>
      <c r="K12" s="3" t="s">
        <v>5</v>
      </c>
      <c r="L12" s="1"/>
      <c r="M12" s="1"/>
      <c r="N12" s="1"/>
    </row>
    <row r="13" spans="1:18" x14ac:dyDescent="0.25">
      <c r="A13" s="1"/>
      <c r="B13" s="3" t="s">
        <v>6</v>
      </c>
      <c r="C13" s="1"/>
      <c r="D13" s="1"/>
      <c r="E13" s="1"/>
      <c r="F13" s="1"/>
      <c r="G13" s="1"/>
      <c r="H13" s="1"/>
      <c r="I13" s="1"/>
      <c r="J13" s="1"/>
      <c r="K13" s="3" t="s">
        <v>6</v>
      </c>
      <c r="L13" s="1"/>
      <c r="M13" s="1"/>
      <c r="N13" s="1"/>
    </row>
    <row r="15" spans="1:18" ht="14.45" customHeight="1" x14ac:dyDescent="0.25"/>
    <row r="16" spans="1:18" ht="15.75" x14ac:dyDescent="0.25">
      <c r="A16" s="230" t="s">
        <v>123</v>
      </c>
      <c r="B16" s="230"/>
      <c r="C16" s="230"/>
      <c r="D16" s="230"/>
      <c r="E16" s="230"/>
      <c r="F16" s="230"/>
      <c r="G16" s="230"/>
      <c r="H16" s="230"/>
      <c r="I16" s="230"/>
      <c r="J16" s="230"/>
      <c r="K16" s="230"/>
      <c r="L16" s="230"/>
      <c r="M16" s="230"/>
      <c r="N16" s="230"/>
      <c r="O16" s="230"/>
      <c r="P16" s="93"/>
      <c r="Q16" s="93"/>
      <c r="R16" s="93"/>
    </row>
    <row r="17" spans="1:16" ht="15.75" x14ac:dyDescent="0.25">
      <c r="A17" s="202" t="s">
        <v>132</v>
      </c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2"/>
      <c r="M17" s="202"/>
      <c r="N17" s="202"/>
      <c r="O17" s="202"/>
    </row>
    <row r="18" spans="1:16" ht="15.75" x14ac:dyDescent="0.25">
      <c r="A18" s="203" t="s">
        <v>86</v>
      </c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99"/>
    </row>
    <row r="19" spans="1:16" x14ac:dyDescent="0.25">
      <c r="A19" s="231"/>
      <c r="B19" s="231"/>
      <c r="C19" s="231"/>
      <c r="D19" s="231"/>
      <c r="E19" s="231"/>
      <c r="F19" s="231"/>
      <c r="G19" s="231"/>
      <c r="H19" s="231"/>
      <c r="I19" s="231"/>
      <c r="J19" s="231"/>
      <c r="K19" s="231"/>
      <c r="L19" s="231"/>
      <c r="M19" s="231"/>
      <c r="N19" s="231"/>
      <c r="O19" s="231"/>
    </row>
    <row r="20" spans="1:16" x14ac:dyDescent="0.25">
      <c r="A20" s="234" t="s">
        <v>7</v>
      </c>
      <c r="B20" s="234"/>
      <c r="C20" s="234"/>
      <c r="D20" s="234"/>
      <c r="E20" s="234"/>
      <c r="F20" s="234"/>
      <c r="G20" s="234"/>
      <c r="H20" s="234"/>
      <c r="I20" s="234"/>
      <c r="J20" s="234"/>
      <c r="K20" s="234"/>
      <c r="L20" s="234"/>
      <c r="M20" s="234"/>
      <c r="N20" s="234"/>
      <c r="O20" s="234"/>
    </row>
    <row r="21" spans="1:16" x14ac:dyDescent="0.25">
      <c r="A21" s="236" t="s">
        <v>124</v>
      </c>
      <c r="B21" s="236"/>
      <c r="C21" s="236"/>
      <c r="D21" s="236"/>
      <c r="E21" s="236"/>
      <c r="F21" s="236"/>
      <c r="G21" s="236"/>
      <c r="H21" s="236"/>
      <c r="I21" s="236"/>
      <c r="J21" s="236"/>
      <c r="K21" s="236"/>
      <c r="L21" s="236"/>
      <c r="M21" s="236"/>
      <c r="N21" s="236"/>
      <c r="O21" s="236"/>
    </row>
    <row r="22" spans="1:16" x14ac:dyDescent="0.25">
      <c r="A22" s="234" t="s">
        <v>8</v>
      </c>
      <c r="B22" s="234"/>
      <c r="C22" s="234"/>
      <c r="D22" s="234"/>
      <c r="E22" s="234"/>
      <c r="F22" s="234"/>
      <c r="G22" s="234"/>
      <c r="H22" s="234"/>
      <c r="I22" s="234"/>
      <c r="J22" s="234"/>
      <c r="K22" s="234"/>
      <c r="L22" s="234"/>
      <c r="M22" s="234"/>
      <c r="N22" s="234"/>
      <c r="O22" s="234"/>
    </row>
    <row r="23" spans="1:16" x14ac:dyDescent="0.25">
      <c r="A23" s="237" t="s">
        <v>69</v>
      </c>
      <c r="B23" s="237"/>
      <c r="C23" s="237"/>
      <c r="D23" s="237"/>
      <c r="E23" s="237"/>
      <c r="F23" s="237"/>
      <c r="G23" s="237"/>
      <c r="H23" s="237"/>
      <c r="I23" s="237"/>
      <c r="J23" s="237"/>
      <c r="K23" s="237"/>
      <c r="L23" s="237"/>
      <c r="M23" s="237"/>
      <c r="N23" s="237"/>
      <c r="O23" s="237"/>
    </row>
    <row r="24" spans="1:16" x14ac:dyDescent="0.25">
      <c r="A24" s="232" t="s">
        <v>26</v>
      </c>
      <c r="B24" s="238" t="s">
        <v>24</v>
      </c>
      <c r="C24" s="232" t="s">
        <v>9</v>
      </c>
      <c r="D24" s="232" t="s">
        <v>10</v>
      </c>
      <c r="E24" s="232" t="s">
        <v>11</v>
      </c>
      <c r="F24" s="232" t="s">
        <v>12</v>
      </c>
      <c r="G24" s="232" t="s">
        <v>13</v>
      </c>
      <c r="H24" s="232" t="s">
        <v>14</v>
      </c>
      <c r="I24" s="232"/>
      <c r="J24" s="232"/>
      <c r="K24" s="232"/>
      <c r="L24" s="232" t="s">
        <v>15</v>
      </c>
      <c r="M24" s="232"/>
      <c r="N24" s="232"/>
      <c r="O24" s="232"/>
    </row>
    <row r="25" spans="1:16" x14ac:dyDescent="0.25">
      <c r="A25" s="232"/>
      <c r="B25" s="238"/>
      <c r="C25" s="232"/>
      <c r="D25" s="232"/>
      <c r="E25" s="232"/>
      <c r="F25" s="232"/>
      <c r="G25" s="232"/>
      <c r="H25" s="134" t="s">
        <v>16</v>
      </c>
      <c r="I25" s="134" t="s">
        <v>17</v>
      </c>
      <c r="J25" s="134" t="s">
        <v>18</v>
      </c>
      <c r="K25" s="134" t="s">
        <v>19</v>
      </c>
      <c r="L25" s="134" t="s">
        <v>20</v>
      </c>
      <c r="M25" s="134" t="s">
        <v>21</v>
      </c>
      <c r="N25" s="134" t="s">
        <v>22</v>
      </c>
      <c r="O25" s="134" t="s">
        <v>23</v>
      </c>
    </row>
    <row r="26" spans="1:16" ht="30.75" customHeight="1" x14ac:dyDescent="0.25">
      <c r="A26" s="89">
        <v>204</v>
      </c>
      <c r="B26" s="159" t="s">
        <v>101</v>
      </c>
      <c r="C26" s="89">
        <v>150</v>
      </c>
      <c r="D26" s="121">
        <v>9.42</v>
      </c>
      <c r="E26" s="89">
        <v>11.51</v>
      </c>
      <c r="F26" s="89">
        <v>26.67</v>
      </c>
      <c r="G26" s="89">
        <v>248.25</v>
      </c>
      <c r="H26" s="122">
        <v>0.06</v>
      </c>
      <c r="I26" s="122">
        <v>0.14000000000000001</v>
      </c>
      <c r="J26" s="89">
        <v>0.08</v>
      </c>
      <c r="K26" s="89">
        <v>0.80700000000000005</v>
      </c>
      <c r="L26" s="89">
        <v>186.84</v>
      </c>
      <c r="M26" s="89">
        <v>133.09399999999999</v>
      </c>
      <c r="N26" s="89">
        <v>14.137</v>
      </c>
      <c r="O26" s="89">
        <v>0.91600000000000004</v>
      </c>
    </row>
    <row r="27" spans="1:16" x14ac:dyDescent="0.25">
      <c r="A27" s="80">
        <v>382</v>
      </c>
      <c r="B27" s="81" t="s">
        <v>64</v>
      </c>
      <c r="C27" s="80">
        <v>200</v>
      </c>
      <c r="D27" s="80">
        <v>4.08</v>
      </c>
      <c r="E27" s="80">
        <v>3.54</v>
      </c>
      <c r="F27" s="80">
        <v>17.579999999999998</v>
      </c>
      <c r="G27" s="80">
        <v>118.6</v>
      </c>
      <c r="H27" s="80">
        <v>5.6000000000000001E-2</v>
      </c>
      <c r="I27" s="80">
        <v>1.5880000000000001</v>
      </c>
      <c r="J27" s="80">
        <v>2.4E-2</v>
      </c>
      <c r="K27" s="83">
        <v>0</v>
      </c>
      <c r="L27" s="83">
        <v>152.22</v>
      </c>
      <c r="M27" s="83">
        <v>124.56</v>
      </c>
      <c r="N27" s="83">
        <v>21.34</v>
      </c>
      <c r="O27" s="80">
        <v>0.47799999999999998</v>
      </c>
    </row>
    <row r="28" spans="1:16" ht="25.5" x14ac:dyDescent="0.25">
      <c r="A28" s="80">
        <v>2</v>
      </c>
      <c r="B28" s="84" t="s">
        <v>102</v>
      </c>
      <c r="C28" s="80">
        <v>50</v>
      </c>
      <c r="D28" s="82">
        <v>1.44</v>
      </c>
      <c r="E28" s="80">
        <v>2.3199999999999998</v>
      </c>
      <c r="F28" s="80">
        <v>15.4</v>
      </c>
      <c r="G28" s="80">
        <v>88.6</v>
      </c>
      <c r="H28" s="83">
        <v>2.4E-2</v>
      </c>
      <c r="I28" s="83">
        <v>0.05</v>
      </c>
      <c r="J28" s="83">
        <v>1.2E-2</v>
      </c>
      <c r="K28" s="83">
        <v>0.23400000000000001</v>
      </c>
      <c r="L28" s="83">
        <v>5.72</v>
      </c>
      <c r="M28" s="83">
        <v>13.5</v>
      </c>
      <c r="N28" s="83">
        <v>3.22</v>
      </c>
      <c r="O28" s="83">
        <v>0.33600000000000002</v>
      </c>
    </row>
    <row r="29" spans="1:16" x14ac:dyDescent="0.25">
      <c r="A29" s="195" t="s">
        <v>118</v>
      </c>
      <c r="B29" s="70" t="s">
        <v>73</v>
      </c>
      <c r="C29" s="67">
        <v>215</v>
      </c>
      <c r="D29" s="13">
        <v>7.0000000000000007E-2</v>
      </c>
      <c r="E29" s="13">
        <v>0.02</v>
      </c>
      <c r="F29" s="13">
        <v>15</v>
      </c>
      <c r="G29" s="13">
        <v>60</v>
      </c>
      <c r="H29" s="25">
        <v>0</v>
      </c>
      <c r="I29" s="25">
        <v>0.03</v>
      </c>
      <c r="J29" s="25">
        <v>0</v>
      </c>
      <c r="K29" s="25">
        <v>0</v>
      </c>
      <c r="L29" s="25">
        <v>11.1</v>
      </c>
      <c r="M29" s="25">
        <v>2.8</v>
      </c>
      <c r="N29" s="25">
        <v>1.4</v>
      </c>
      <c r="O29" s="25">
        <v>0.28000000000000003</v>
      </c>
    </row>
    <row r="30" spans="1:16" x14ac:dyDescent="0.25">
      <c r="A30" s="67"/>
      <c r="B30" s="70" t="s">
        <v>66</v>
      </c>
      <c r="C30" s="80">
        <f>SUM(C26:C29)</f>
        <v>615</v>
      </c>
      <c r="D30" s="80">
        <f t="shared" ref="D30:O30" si="0">SUM(D26:D29)</f>
        <v>15.01</v>
      </c>
      <c r="E30" s="80">
        <f t="shared" si="0"/>
        <v>17.39</v>
      </c>
      <c r="F30" s="80">
        <f t="shared" si="0"/>
        <v>74.650000000000006</v>
      </c>
      <c r="G30" s="80">
        <f t="shared" si="0"/>
        <v>515.45000000000005</v>
      </c>
      <c r="H30" s="80">
        <f t="shared" si="0"/>
        <v>0.13999999999999999</v>
      </c>
      <c r="I30" s="80">
        <f t="shared" si="0"/>
        <v>1.8080000000000003</v>
      </c>
      <c r="J30" s="80">
        <f t="shared" si="0"/>
        <v>0.11600000000000001</v>
      </c>
      <c r="K30" s="80">
        <f t="shared" si="0"/>
        <v>1.0410000000000001</v>
      </c>
      <c r="L30" s="80">
        <f t="shared" si="0"/>
        <v>355.88000000000005</v>
      </c>
      <c r="M30" s="80">
        <f t="shared" si="0"/>
        <v>273.95400000000001</v>
      </c>
      <c r="N30" s="80">
        <f t="shared" si="0"/>
        <v>40.097000000000001</v>
      </c>
      <c r="O30" s="80">
        <f t="shared" si="0"/>
        <v>2.0100000000000002</v>
      </c>
    </row>
    <row r="31" spans="1:16" x14ac:dyDescent="0.25">
      <c r="A31" s="233" t="s">
        <v>42</v>
      </c>
      <c r="B31" s="233"/>
      <c r="C31" s="233"/>
      <c r="D31" s="233"/>
      <c r="E31" s="233"/>
      <c r="F31" s="233"/>
      <c r="G31" s="233"/>
      <c r="H31" s="233"/>
      <c r="I31" s="233"/>
      <c r="J31" s="233"/>
      <c r="K31" s="233"/>
      <c r="L31" s="233"/>
      <c r="M31" s="233"/>
      <c r="N31" s="233"/>
      <c r="O31" s="233"/>
    </row>
    <row r="32" spans="1:16" ht="21" customHeight="1" x14ac:dyDescent="0.25">
      <c r="A32" s="185">
        <v>45</v>
      </c>
      <c r="B32" s="63" t="s">
        <v>43</v>
      </c>
      <c r="C32" s="21">
        <v>60</v>
      </c>
      <c r="D32" s="32">
        <v>0.79</v>
      </c>
      <c r="E32" s="32">
        <v>1.95</v>
      </c>
      <c r="F32" s="32">
        <v>4.18</v>
      </c>
      <c r="G32" s="32">
        <v>38.24</v>
      </c>
      <c r="H32" s="158">
        <v>0.01</v>
      </c>
      <c r="I32" s="158">
        <v>10.26</v>
      </c>
      <c r="J32" s="158">
        <v>0</v>
      </c>
      <c r="K32" s="158">
        <v>5.03</v>
      </c>
      <c r="L32" s="158">
        <v>14.98</v>
      </c>
      <c r="M32" s="158">
        <v>16.98</v>
      </c>
      <c r="N32" s="158">
        <v>9.0500000000000007</v>
      </c>
      <c r="O32" s="158">
        <v>0.28000000000000003</v>
      </c>
    </row>
    <row r="33" spans="1:15" ht="31.5" customHeight="1" x14ac:dyDescent="0.25">
      <c r="A33" s="169">
        <v>96</v>
      </c>
      <c r="B33" s="172" t="s">
        <v>44</v>
      </c>
      <c r="C33" s="169">
        <v>260</v>
      </c>
      <c r="D33" s="11">
        <v>2.2799999999999998</v>
      </c>
      <c r="E33" s="11">
        <v>6.59</v>
      </c>
      <c r="F33" s="11">
        <v>15.84</v>
      </c>
      <c r="G33" s="11">
        <v>137.43</v>
      </c>
      <c r="H33" s="170">
        <v>9.2999999999999999E-2</v>
      </c>
      <c r="I33" s="170">
        <v>8.42</v>
      </c>
      <c r="J33" s="170">
        <v>0.01</v>
      </c>
      <c r="K33" s="170">
        <v>2.3530000000000002</v>
      </c>
      <c r="L33" s="170">
        <v>37.950000000000003</v>
      </c>
      <c r="M33" s="170">
        <v>62.83</v>
      </c>
      <c r="N33" s="170">
        <v>25.08</v>
      </c>
      <c r="O33" s="170">
        <v>0.95</v>
      </c>
    </row>
    <row r="34" spans="1:15" ht="18.75" customHeight="1" x14ac:dyDescent="0.25">
      <c r="A34" s="90" t="s">
        <v>125</v>
      </c>
      <c r="B34" s="91" t="s">
        <v>81</v>
      </c>
      <c r="C34" s="92">
        <v>160</v>
      </c>
      <c r="D34" s="173">
        <v>16</v>
      </c>
      <c r="E34" s="173">
        <v>14.78</v>
      </c>
      <c r="F34" s="173">
        <v>26.76</v>
      </c>
      <c r="G34" s="173">
        <v>304</v>
      </c>
      <c r="H34" s="171">
        <v>0.2</v>
      </c>
      <c r="I34" s="171">
        <v>0.41</v>
      </c>
      <c r="J34" s="171">
        <v>4.8000000000000001E-2</v>
      </c>
      <c r="K34" s="171">
        <v>0.51</v>
      </c>
      <c r="L34" s="171">
        <v>34.200000000000003</v>
      </c>
      <c r="M34" s="171">
        <v>156.1</v>
      </c>
      <c r="N34" s="171">
        <v>34.200000000000003</v>
      </c>
      <c r="O34" s="171">
        <v>1.45</v>
      </c>
    </row>
    <row r="35" spans="1:15" ht="21.75" customHeight="1" x14ac:dyDescent="0.25">
      <c r="A35" s="185">
        <v>349</v>
      </c>
      <c r="B35" s="22" t="s">
        <v>45</v>
      </c>
      <c r="C35" s="21">
        <v>200</v>
      </c>
      <c r="D35" s="13">
        <v>0.66</v>
      </c>
      <c r="E35" s="13">
        <v>0.09</v>
      </c>
      <c r="F35" s="13">
        <v>32.01</v>
      </c>
      <c r="G35" s="13">
        <v>132.80000000000001</v>
      </c>
      <c r="H35" s="25">
        <v>0.02</v>
      </c>
      <c r="I35" s="25">
        <v>0.73</v>
      </c>
      <c r="J35" s="25">
        <v>0</v>
      </c>
      <c r="K35" s="25">
        <v>0.51</v>
      </c>
      <c r="L35" s="25">
        <v>32.479999999999997</v>
      </c>
      <c r="M35" s="25">
        <v>23.44</v>
      </c>
      <c r="N35" s="25">
        <v>17.46</v>
      </c>
      <c r="O35" s="25">
        <v>0.7</v>
      </c>
    </row>
    <row r="36" spans="1:15" ht="48" customHeight="1" x14ac:dyDescent="0.25">
      <c r="A36" s="123"/>
      <c r="B36" s="40" t="s">
        <v>100</v>
      </c>
      <c r="C36" s="156">
        <v>40</v>
      </c>
      <c r="D36" s="174">
        <v>4.8</v>
      </c>
      <c r="E36" s="174">
        <v>0.52</v>
      </c>
      <c r="F36" s="174">
        <v>22.2</v>
      </c>
      <c r="G36" s="174">
        <v>103</v>
      </c>
      <c r="H36" s="158">
        <v>6.3E-2</v>
      </c>
      <c r="I36" s="158">
        <v>0</v>
      </c>
      <c r="J36" s="158">
        <v>0</v>
      </c>
      <c r="K36" s="158">
        <v>0</v>
      </c>
      <c r="L36" s="158">
        <v>10.92</v>
      </c>
      <c r="M36" s="158">
        <v>34.86</v>
      </c>
      <c r="N36" s="158">
        <v>14.7</v>
      </c>
      <c r="O36" s="158">
        <v>0.67</v>
      </c>
    </row>
    <row r="37" spans="1:15" x14ac:dyDescent="0.25">
      <c r="A37" s="23"/>
      <c r="B37" s="136" t="s">
        <v>67</v>
      </c>
      <c r="C37" s="19">
        <f t="shared" ref="C37:O37" si="1">SUM(C32:C36)</f>
        <v>720</v>
      </c>
      <c r="D37" s="13">
        <f t="shared" si="1"/>
        <v>24.53</v>
      </c>
      <c r="E37" s="13">
        <f t="shared" si="1"/>
        <v>23.93</v>
      </c>
      <c r="F37" s="13">
        <f t="shared" si="1"/>
        <v>100.99</v>
      </c>
      <c r="G37" s="13">
        <f t="shared" si="1"/>
        <v>715.47</v>
      </c>
      <c r="H37" s="25">
        <f t="shared" si="1"/>
        <v>0.38600000000000001</v>
      </c>
      <c r="I37" s="25">
        <f t="shared" si="1"/>
        <v>19.82</v>
      </c>
      <c r="J37" s="25">
        <f t="shared" si="1"/>
        <v>5.8000000000000003E-2</v>
      </c>
      <c r="K37" s="25">
        <f t="shared" si="1"/>
        <v>8.4030000000000005</v>
      </c>
      <c r="L37" s="25">
        <f t="shared" si="1"/>
        <v>130.53</v>
      </c>
      <c r="M37" s="25">
        <f t="shared" si="1"/>
        <v>294.21000000000004</v>
      </c>
      <c r="N37" s="25">
        <f t="shared" si="1"/>
        <v>100.49</v>
      </c>
      <c r="O37" s="25">
        <f t="shared" si="1"/>
        <v>4.05</v>
      </c>
    </row>
    <row r="38" spans="1:15" x14ac:dyDescent="0.25">
      <c r="A38" s="23"/>
      <c r="B38" s="73" t="s">
        <v>68</v>
      </c>
      <c r="C38" s="19">
        <f t="shared" ref="C38:O38" si="2">C30+C37</f>
        <v>1335</v>
      </c>
      <c r="D38" s="13">
        <f t="shared" si="2"/>
        <v>39.54</v>
      </c>
      <c r="E38" s="13">
        <f t="shared" si="2"/>
        <v>41.32</v>
      </c>
      <c r="F38" s="13">
        <f t="shared" si="2"/>
        <v>175.64</v>
      </c>
      <c r="G38" s="13">
        <f t="shared" si="2"/>
        <v>1230.92</v>
      </c>
      <c r="H38" s="25">
        <f t="shared" si="2"/>
        <v>0.52600000000000002</v>
      </c>
      <c r="I38" s="25">
        <f t="shared" si="2"/>
        <v>21.628</v>
      </c>
      <c r="J38" s="25">
        <f t="shared" si="2"/>
        <v>0.17400000000000002</v>
      </c>
      <c r="K38" s="25">
        <f t="shared" si="2"/>
        <v>9.4440000000000008</v>
      </c>
      <c r="L38" s="25">
        <f t="shared" si="2"/>
        <v>486.41000000000008</v>
      </c>
      <c r="M38" s="25">
        <f t="shared" si="2"/>
        <v>568.16399999999999</v>
      </c>
      <c r="N38" s="25">
        <f t="shared" si="2"/>
        <v>140.58699999999999</v>
      </c>
      <c r="O38" s="25">
        <f t="shared" si="2"/>
        <v>6.0600000000000005</v>
      </c>
    </row>
    <row r="39" spans="1:15" x14ac:dyDescent="0.25">
      <c r="A39" s="234" t="s">
        <v>25</v>
      </c>
      <c r="B39" s="234"/>
      <c r="C39" s="234"/>
      <c r="D39" s="234"/>
      <c r="E39" s="234"/>
      <c r="F39" s="234"/>
      <c r="G39" s="234"/>
      <c r="H39" s="234"/>
      <c r="I39" s="234"/>
      <c r="J39" s="234"/>
      <c r="K39" s="234"/>
      <c r="L39" s="234"/>
      <c r="M39" s="234"/>
      <c r="N39" s="234"/>
      <c r="O39" s="234"/>
    </row>
    <row r="40" spans="1:15" x14ac:dyDescent="0.25">
      <c r="A40" s="235" t="s">
        <v>69</v>
      </c>
      <c r="B40" s="235"/>
      <c r="C40" s="235"/>
      <c r="D40" s="235"/>
      <c r="E40" s="235"/>
      <c r="F40" s="235"/>
      <c r="G40" s="235"/>
      <c r="H40" s="235"/>
      <c r="I40" s="235"/>
      <c r="J40" s="235"/>
      <c r="K40" s="235"/>
      <c r="L40" s="235"/>
      <c r="M40" s="235"/>
      <c r="N40" s="235"/>
      <c r="O40" s="235"/>
    </row>
    <row r="41" spans="1:15" x14ac:dyDescent="0.25">
      <c r="A41" s="240" t="s">
        <v>26</v>
      </c>
      <c r="B41" s="238" t="s">
        <v>24</v>
      </c>
      <c r="C41" s="232" t="s">
        <v>9</v>
      </c>
      <c r="D41" s="232" t="s">
        <v>10</v>
      </c>
      <c r="E41" s="232" t="s">
        <v>11</v>
      </c>
      <c r="F41" s="232" t="s">
        <v>12</v>
      </c>
      <c r="G41" s="232" t="s">
        <v>13</v>
      </c>
      <c r="H41" s="232" t="s">
        <v>14</v>
      </c>
      <c r="I41" s="232"/>
      <c r="J41" s="232"/>
      <c r="K41" s="232"/>
      <c r="L41" s="232" t="s">
        <v>15</v>
      </c>
      <c r="M41" s="232"/>
      <c r="N41" s="232"/>
      <c r="O41" s="232"/>
    </row>
    <row r="42" spans="1:15" x14ac:dyDescent="0.25">
      <c r="A42" s="241"/>
      <c r="B42" s="238"/>
      <c r="C42" s="232"/>
      <c r="D42" s="232"/>
      <c r="E42" s="232"/>
      <c r="F42" s="232"/>
      <c r="G42" s="232"/>
      <c r="H42" s="134" t="s">
        <v>16</v>
      </c>
      <c r="I42" s="134" t="s">
        <v>17</v>
      </c>
      <c r="J42" s="134" t="s">
        <v>18</v>
      </c>
      <c r="K42" s="134" t="s">
        <v>19</v>
      </c>
      <c r="L42" s="134" t="s">
        <v>20</v>
      </c>
      <c r="M42" s="134" t="s">
        <v>21</v>
      </c>
      <c r="N42" s="134" t="s">
        <v>22</v>
      </c>
      <c r="O42" s="134" t="s">
        <v>23</v>
      </c>
    </row>
    <row r="43" spans="1:15" ht="42.6" customHeight="1" x14ac:dyDescent="0.25">
      <c r="A43" s="80" t="s">
        <v>98</v>
      </c>
      <c r="B43" s="84" t="s">
        <v>128</v>
      </c>
      <c r="C43" s="89">
        <v>150</v>
      </c>
      <c r="D43" s="89">
        <v>20.77</v>
      </c>
      <c r="E43" s="89">
        <v>14.12</v>
      </c>
      <c r="F43" s="89">
        <v>29.72</v>
      </c>
      <c r="G43" s="89">
        <v>328.68</v>
      </c>
      <c r="H43" s="89">
        <v>0.107</v>
      </c>
      <c r="I43" s="89">
        <v>0.69599999999999995</v>
      </c>
      <c r="J43" s="89">
        <v>8.5000000000000006E-2</v>
      </c>
      <c r="K43" s="89">
        <v>0.64800000000000002</v>
      </c>
      <c r="L43" s="89">
        <v>197.364</v>
      </c>
      <c r="M43" s="89">
        <v>262.06799999999998</v>
      </c>
      <c r="N43" s="89">
        <v>33.636000000000003</v>
      </c>
      <c r="O43" s="89">
        <v>1.302</v>
      </c>
    </row>
    <row r="44" spans="1:15" ht="25.5" x14ac:dyDescent="0.25">
      <c r="A44" s="190" t="s">
        <v>62</v>
      </c>
      <c r="B44" s="22" t="s">
        <v>131</v>
      </c>
      <c r="C44" s="21">
        <v>222</v>
      </c>
      <c r="D44" s="13">
        <v>0.13</v>
      </c>
      <c r="E44" s="13">
        <v>0.02</v>
      </c>
      <c r="F44" s="13">
        <v>15.2</v>
      </c>
      <c r="G44" s="13">
        <v>62</v>
      </c>
      <c r="H44" s="25">
        <v>0</v>
      </c>
      <c r="I44" s="25">
        <v>2.83</v>
      </c>
      <c r="J44" s="25">
        <v>0</v>
      </c>
      <c r="K44" s="25">
        <v>0.01</v>
      </c>
      <c r="L44" s="25">
        <v>14.2</v>
      </c>
      <c r="M44" s="25">
        <v>4.4000000000000004</v>
      </c>
      <c r="N44" s="25">
        <v>2.4</v>
      </c>
      <c r="O44" s="25">
        <v>0.36</v>
      </c>
    </row>
    <row r="45" spans="1:15" ht="27.6" customHeight="1" x14ac:dyDescent="0.25">
      <c r="A45" s="195" t="s">
        <v>118</v>
      </c>
      <c r="B45" s="70" t="s">
        <v>73</v>
      </c>
      <c r="C45" s="67">
        <v>215</v>
      </c>
      <c r="D45" s="13">
        <v>7.0000000000000007E-2</v>
      </c>
      <c r="E45" s="13">
        <v>0.02</v>
      </c>
      <c r="F45" s="13">
        <v>15</v>
      </c>
      <c r="G45" s="13">
        <v>60</v>
      </c>
      <c r="H45" s="25">
        <v>0</v>
      </c>
      <c r="I45" s="25">
        <v>0.03</v>
      </c>
      <c r="J45" s="25">
        <v>0</v>
      </c>
      <c r="K45" s="25">
        <v>0</v>
      </c>
      <c r="L45" s="25">
        <v>11.1</v>
      </c>
      <c r="M45" s="25">
        <v>2.8</v>
      </c>
      <c r="N45" s="25">
        <v>1.4</v>
      </c>
      <c r="O45" s="25">
        <v>0.28000000000000003</v>
      </c>
    </row>
    <row r="46" spans="1:15" x14ac:dyDescent="0.25">
      <c r="A46" s="80"/>
      <c r="B46" s="69" t="s">
        <v>66</v>
      </c>
      <c r="C46" s="62">
        <f t="shared" ref="C46:O46" si="3">SUM(C43:C45)</f>
        <v>587</v>
      </c>
      <c r="D46" s="62">
        <f t="shared" si="3"/>
        <v>20.97</v>
      </c>
      <c r="E46" s="62">
        <f t="shared" si="3"/>
        <v>14.159999999999998</v>
      </c>
      <c r="F46" s="62">
        <f t="shared" si="3"/>
        <v>59.92</v>
      </c>
      <c r="G46" s="62">
        <f t="shared" si="3"/>
        <v>450.68</v>
      </c>
      <c r="H46" s="62">
        <f t="shared" si="3"/>
        <v>0.107</v>
      </c>
      <c r="I46" s="62">
        <f t="shared" si="3"/>
        <v>3.5559999999999996</v>
      </c>
      <c r="J46" s="62">
        <f t="shared" si="3"/>
        <v>8.5000000000000006E-2</v>
      </c>
      <c r="K46" s="62">
        <f t="shared" si="3"/>
        <v>0.65800000000000003</v>
      </c>
      <c r="L46" s="62">
        <f t="shared" si="3"/>
        <v>222.66399999999999</v>
      </c>
      <c r="M46" s="62">
        <f t="shared" si="3"/>
        <v>269.26799999999997</v>
      </c>
      <c r="N46" s="62">
        <f t="shared" si="3"/>
        <v>37.436</v>
      </c>
      <c r="O46" s="62">
        <f t="shared" si="3"/>
        <v>1.9419999999999999</v>
      </c>
    </row>
    <row r="47" spans="1:15" x14ac:dyDescent="0.25">
      <c r="A47" s="239" t="s">
        <v>42</v>
      </c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  <c r="M47" s="239"/>
      <c r="N47" s="239"/>
      <c r="O47" s="239"/>
    </row>
    <row r="48" spans="1:15" x14ac:dyDescent="0.25">
      <c r="A48" s="6">
        <v>67</v>
      </c>
      <c r="B48" s="15" t="s">
        <v>127</v>
      </c>
      <c r="C48" s="16">
        <v>60</v>
      </c>
      <c r="D48" s="184">
        <v>0.66</v>
      </c>
      <c r="E48" s="184">
        <v>6</v>
      </c>
      <c r="F48" s="184">
        <v>4</v>
      </c>
      <c r="G48" s="184">
        <v>75</v>
      </c>
      <c r="H48" s="24">
        <v>3.5999999999999997E-2</v>
      </c>
      <c r="I48" s="24">
        <v>10.5</v>
      </c>
      <c r="J48" s="24">
        <v>0</v>
      </c>
      <c r="K48" s="24">
        <v>0.42</v>
      </c>
      <c r="L48" s="24">
        <v>8.4</v>
      </c>
      <c r="M48" s="24">
        <v>15.6</v>
      </c>
      <c r="N48" s="24">
        <v>12</v>
      </c>
      <c r="O48" s="24">
        <v>0.54</v>
      </c>
    </row>
    <row r="49" spans="1:15" ht="25.5" x14ac:dyDescent="0.25">
      <c r="A49" s="8">
        <v>82</v>
      </c>
      <c r="B49" s="7" t="s">
        <v>46</v>
      </c>
      <c r="C49" s="17">
        <v>260</v>
      </c>
      <c r="D49" s="11">
        <v>2.06</v>
      </c>
      <c r="E49" s="11">
        <v>6.42</v>
      </c>
      <c r="F49" s="11">
        <v>11.29</v>
      </c>
      <c r="G49" s="11">
        <v>119.95</v>
      </c>
      <c r="H49" s="24">
        <v>5.2999999999999999E-2</v>
      </c>
      <c r="I49" s="24">
        <v>10.72</v>
      </c>
      <c r="J49" s="24">
        <v>0.01</v>
      </c>
      <c r="K49" s="24">
        <v>2.403</v>
      </c>
      <c r="L49" s="24">
        <v>58.53</v>
      </c>
      <c r="M49" s="24">
        <v>55.506</v>
      </c>
      <c r="N49" s="24">
        <v>27.03</v>
      </c>
      <c r="O49" s="24">
        <v>1.25</v>
      </c>
    </row>
    <row r="50" spans="1:15" ht="25.5" x14ac:dyDescent="0.25">
      <c r="A50" s="123" t="s">
        <v>126</v>
      </c>
      <c r="B50" s="42" t="s">
        <v>94</v>
      </c>
      <c r="C50" s="37">
        <v>90</v>
      </c>
      <c r="D50" s="38">
        <v>6.61</v>
      </c>
      <c r="E50" s="38">
        <v>15.11</v>
      </c>
      <c r="F50" s="38">
        <v>10.210000000000001</v>
      </c>
      <c r="G50" s="38">
        <v>206.98</v>
      </c>
      <c r="H50" s="39">
        <v>0.187</v>
      </c>
      <c r="I50" s="39">
        <v>0.65100000000000002</v>
      </c>
      <c r="J50" s="39">
        <v>0.01</v>
      </c>
      <c r="K50" s="39">
        <v>2.0019999999999998</v>
      </c>
      <c r="L50" s="39">
        <v>15.77</v>
      </c>
      <c r="M50" s="39">
        <v>79.59</v>
      </c>
      <c r="N50" s="39">
        <v>15.365</v>
      </c>
      <c r="O50" s="39">
        <v>0.8</v>
      </c>
    </row>
    <row r="51" spans="1:15" x14ac:dyDescent="0.25">
      <c r="A51" s="6">
        <v>302</v>
      </c>
      <c r="B51" s="15" t="s">
        <v>104</v>
      </c>
      <c r="C51" s="21">
        <v>150</v>
      </c>
      <c r="D51" s="13">
        <v>8.6</v>
      </c>
      <c r="E51" s="13">
        <v>6.09</v>
      </c>
      <c r="F51" s="13">
        <v>38.64</v>
      </c>
      <c r="G51" s="13">
        <v>243.75</v>
      </c>
      <c r="H51" s="25">
        <v>0.21</v>
      </c>
      <c r="I51" s="25">
        <v>0</v>
      </c>
      <c r="J51" s="25">
        <v>0</v>
      </c>
      <c r="K51" s="25">
        <v>0.61</v>
      </c>
      <c r="L51" s="25">
        <v>14.82</v>
      </c>
      <c r="M51" s="25">
        <v>203.93</v>
      </c>
      <c r="N51" s="25">
        <v>135.83000000000001</v>
      </c>
      <c r="O51" s="25">
        <v>4.46</v>
      </c>
    </row>
    <row r="52" spans="1:15" x14ac:dyDescent="0.25">
      <c r="A52" s="124">
        <v>342</v>
      </c>
      <c r="B52" s="29" t="s">
        <v>83</v>
      </c>
      <c r="C52" s="26">
        <v>200</v>
      </c>
      <c r="D52" s="27">
        <v>0.16</v>
      </c>
      <c r="E52" s="27">
        <v>0.16</v>
      </c>
      <c r="F52" s="27">
        <v>27.88</v>
      </c>
      <c r="G52" s="27">
        <v>114.6</v>
      </c>
      <c r="H52" s="28">
        <v>1.2E-2</v>
      </c>
      <c r="I52" s="28">
        <v>0.9</v>
      </c>
      <c r="J52" s="28">
        <v>0</v>
      </c>
      <c r="K52" s="28">
        <v>0.16</v>
      </c>
      <c r="L52" s="28">
        <v>14.18</v>
      </c>
      <c r="M52" s="28">
        <v>4.4000000000000004</v>
      </c>
      <c r="N52" s="28">
        <v>5.14</v>
      </c>
      <c r="O52" s="28">
        <v>0.95</v>
      </c>
    </row>
    <row r="53" spans="1:15" ht="38.25" x14ac:dyDescent="0.25">
      <c r="A53" s="123"/>
      <c r="B53" s="40" t="s">
        <v>100</v>
      </c>
      <c r="C53" s="156">
        <v>40</v>
      </c>
      <c r="D53" s="174">
        <v>4.8</v>
      </c>
      <c r="E53" s="174">
        <v>0.52</v>
      </c>
      <c r="F53" s="174">
        <v>22.2</v>
      </c>
      <c r="G53" s="174">
        <v>103</v>
      </c>
      <c r="H53" s="158">
        <v>6.3E-2</v>
      </c>
      <c r="I53" s="158">
        <v>0</v>
      </c>
      <c r="J53" s="158">
        <v>0</v>
      </c>
      <c r="K53" s="158">
        <v>0</v>
      </c>
      <c r="L53" s="158">
        <v>10.92</v>
      </c>
      <c r="M53" s="158">
        <v>34.86</v>
      </c>
      <c r="N53" s="158">
        <v>14.7</v>
      </c>
      <c r="O53" s="158">
        <v>0.67</v>
      </c>
    </row>
    <row r="54" spans="1:15" x14ac:dyDescent="0.25">
      <c r="A54" s="23"/>
      <c r="B54" s="68" t="s">
        <v>67</v>
      </c>
      <c r="C54" s="19">
        <f>SUM(C48:C53)</f>
        <v>800</v>
      </c>
      <c r="D54" s="94">
        <f t="shared" ref="D54:O54" si="4">SUM(D48:D53)</f>
        <v>22.89</v>
      </c>
      <c r="E54" s="94">
        <f t="shared" si="4"/>
        <v>34.300000000000004</v>
      </c>
      <c r="F54" s="94">
        <f t="shared" si="4"/>
        <v>114.22</v>
      </c>
      <c r="G54" s="94">
        <f t="shared" si="4"/>
        <v>863.28</v>
      </c>
      <c r="H54" s="95">
        <f t="shared" si="4"/>
        <v>0.56099999999999994</v>
      </c>
      <c r="I54" s="95">
        <f t="shared" si="4"/>
        <v>22.770999999999997</v>
      </c>
      <c r="J54" s="95">
        <f t="shared" si="4"/>
        <v>0.02</v>
      </c>
      <c r="K54" s="95">
        <f t="shared" si="4"/>
        <v>5.5949999999999998</v>
      </c>
      <c r="L54" s="95">
        <f t="shared" si="4"/>
        <v>122.62000000000002</v>
      </c>
      <c r="M54" s="95">
        <f t="shared" si="4"/>
        <v>393.88599999999997</v>
      </c>
      <c r="N54" s="95">
        <f t="shared" si="4"/>
        <v>210.065</v>
      </c>
      <c r="O54" s="95">
        <f t="shared" si="4"/>
        <v>8.67</v>
      </c>
    </row>
    <row r="55" spans="1:15" x14ac:dyDescent="0.25">
      <c r="A55" s="23"/>
      <c r="B55" s="73" t="s">
        <v>68</v>
      </c>
      <c r="C55" s="77">
        <f t="shared" ref="C55:O55" si="5">C46+C54</f>
        <v>1387</v>
      </c>
      <c r="D55" s="78">
        <f t="shared" si="5"/>
        <v>43.86</v>
      </c>
      <c r="E55" s="78">
        <f t="shared" si="5"/>
        <v>48.46</v>
      </c>
      <c r="F55" s="78">
        <f t="shared" si="5"/>
        <v>174.14</v>
      </c>
      <c r="G55" s="78">
        <f t="shared" si="5"/>
        <v>1313.96</v>
      </c>
      <c r="H55" s="79">
        <f t="shared" si="5"/>
        <v>0.66799999999999993</v>
      </c>
      <c r="I55" s="79">
        <f t="shared" si="5"/>
        <v>26.326999999999998</v>
      </c>
      <c r="J55" s="79">
        <f t="shared" si="5"/>
        <v>0.10500000000000001</v>
      </c>
      <c r="K55" s="79">
        <f t="shared" si="5"/>
        <v>6.2530000000000001</v>
      </c>
      <c r="L55" s="79">
        <f t="shared" si="5"/>
        <v>345.28399999999999</v>
      </c>
      <c r="M55" s="79">
        <f t="shared" si="5"/>
        <v>663.154</v>
      </c>
      <c r="N55" s="79">
        <f t="shared" si="5"/>
        <v>247.501</v>
      </c>
      <c r="O55" s="79">
        <f t="shared" si="5"/>
        <v>10.612</v>
      </c>
    </row>
    <row r="56" spans="1:15" x14ac:dyDescent="0.25">
      <c r="A56" s="234" t="s">
        <v>27</v>
      </c>
      <c r="B56" s="234"/>
      <c r="C56" s="234"/>
      <c r="D56" s="234"/>
      <c r="E56" s="234"/>
      <c r="F56" s="234"/>
      <c r="G56" s="234"/>
      <c r="H56" s="234"/>
      <c r="I56" s="234"/>
      <c r="J56" s="234"/>
      <c r="K56" s="234"/>
      <c r="L56" s="234"/>
      <c r="M56" s="234"/>
      <c r="N56" s="234"/>
      <c r="O56" s="234"/>
    </row>
    <row r="57" spans="1:15" x14ac:dyDescent="0.25">
      <c r="A57" s="233" t="s">
        <v>69</v>
      </c>
      <c r="B57" s="233"/>
      <c r="C57" s="233"/>
      <c r="D57" s="233"/>
      <c r="E57" s="233"/>
      <c r="F57" s="233"/>
      <c r="G57" s="233"/>
      <c r="H57" s="233"/>
      <c r="I57" s="233"/>
      <c r="J57" s="233"/>
      <c r="K57" s="233"/>
      <c r="L57" s="233"/>
      <c r="M57" s="233"/>
      <c r="N57" s="233"/>
      <c r="O57" s="233"/>
    </row>
    <row r="58" spans="1:15" x14ac:dyDescent="0.25">
      <c r="A58" s="240" t="s">
        <v>26</v>
      </c>
      <c r="B58" s="238" t="s">
        <v>24</v>
      </c>
      <c r="C58" s="232" t="s">
        <v>9</v>
      </c>
      <c r="D58" s="232" t="s">
        <v>10</v>
      </c>
      <c r="E58" s="232" t="s">
        <v>11</v>
      </c>
      <c r="F58" s="232" t="s">
        <v>12</v>
      </c>
      <c r="G58" s="232" t="s">
        <v>13</v>
      </c>
      <c r="H58" s="232" t="s">
        <v>14</v>
      </c>
      <c r="I58" s="232"/>
      <c r="J58" s="232"/>
      <c r="K58" s="232"/>
      <c r="L58" s="232" t="s">
        <v>15</v>
      </c>
      <c r="M58" s="232"/>
      <c r="N58" s="232"/>
      <c r="O58" s="232"/>
    </row>
    <row r="59" spans="1:15" x14ac:dyDescent="0.25">
      <c r="A59" s="244"/>
      <c r="B59" s="245"/>
      <c r="C59" s="240"/>
      <c r="D59" s="240"/>
      <c r="E59" s="240"/>
      <c r="F59" s="240"/>
      <c r="G59" s="240"/>
      <c r="H59" s="135" t="s">
        <v>16</v>
      </c>
      <c r="I59" s="135" t="s">
        <v>17</v>
      </c>
      <c r="J59" s="135" t="s">
        <v>18</v>
      </c>
      <c r="K59" s="135" t="s">
        <v>19</v>
      </c>
      <c r="L59" s="135" t="s">
        <v>20</v>
      </c>
      <c r="M59" s="135" t="s">
        <v>21</v>
      </c>
      <c r="N59" s="135" t="s">
        <v>22</v>
      </c>
      <c r="O59" s="135" t="s">
        <v>23</v>
      </c>
    </row>
    <row r="60" spans="1:15" ht="29.45" customHeight="1" x14ac:dyDescent="0.25">
      <c r="A60" s="67">
        <v>173</v>
      </c>
      <c r="B60" s="68" t="s">
        <v>105</v>
      </c>
      <c r="C60" s="67">
        <v>180</v>
      </c>
      <c r="D60" s="71">
        <v>8.31</v>
      </c>
      <c r="E60" s="71">
        <v>13.12</v>
      </c>
      <c r="F60" s="71">
        <v>37.630000000000003</v>
      </c>
      <c r="G60" s="71">
        <v>303</v>
      </c>
      <c r="H60" s="72">
        <v>0.18</v>
      </c>
      <c r="I60" s="72">
        <v>0.96</v>
      </c>
      <c r="J60" s="72">
        <v>5.5E-2</v>
      </c>
      <c r="K60" s="72">
        <v>0.62</v>
      </c>
      <c r="L60" s="72">
        <v>149.62</v>
      </c>
      <c r="M60" s="72">
        <v>234.98</v>
      </c>
      <c r="N60" s="72">
        <v>70.819999999999993</v>
      </c>
      <c r="O60" s="72">
        <v>1.73</v>
      </c>
    </row>
    <row r="61" spans="1:15" x14ac:dyDescent="0.25">
      <c r="A61" s="69">
        <v>15</v>
      </c>
      <c r="B61" s="70" t="s">
        <v>65</v>
      </c>
      <c r="C61" s="67">
        <v>15</v>
      </c>
      <c r="D61" s="13">
        <v>3.48</v>
      </c>
      <c r="E61" s="13">
        <v>4.43</v>
      </c>
      <c r="F61" s="13">
        <v>0</v>
      </c>
      <c r="G61" s="13">
        <v>54</v>
      </c>
      <c r="H61" s="13">
        <v>5.0000000000000001E-3</v>
      </c>
      <c r="I61" s="13">
        <v>0.105</v>
      </c>
      <c r="J61" s="13">
        <v>3.9E-2</v>
      </c>
      <c r="K61" s="13">
        <v>7.4999999999999997E-2</v>
      </c>
      <c r="L61" s="13">
        <v>132</v>
      </c>
      <c r="M61" s="13">
        <v>75</v>
      </c>
      <c r="N61" s="13">
        <v>5.25</v>
      </c>
      <c r="O61" s="13">
        <v>0.15</v>
      </c>
    </row>
    <row r="62" spans="1:15" x14ac:dyDescent="0.25">
      <c r="A62" s="69"/>
      <c r="B62" s="70" t="s">
        <v>61</v>
      </c>
      <c r="C62" s="67">
        <v>30</v>
      </c>
      <c r="D62" s="65">
        <v>2.31</v>
      </c>
      <c r="E62" s="65">
        <v>0.54</v>
      </c>
      <c r="F62" s="65">
        <v>10.76</v>
      </c>
      <c r="G62" s="65">
        <v>55</v>
      </c>
      <c r="H62" s="66">
        <v>2.1999999999999999E-2</v>
      </c>
      <c r="I62" s="66">
        <v>0</v>
      </c>
      <c r="J62" s="66">
        <v>0</v>
      </c>
      <c r="K62" s="66">
        <v>0.34</v>
      </c>
      <c r="L62" s="66">
        <v>3.8</v>
      </c>
      <c r="M62" s="66">
        <v>13</v>
      </c>
      <c r="N62" s="66">
        <v>2.6</v>
      </c>
      <c r="O62" s="66">
        <v>0.24</v>
      </c>
    </row>
    <row r="63" spans="1:15" ht="26.25" x14ac:dyDescent="0.25">
      <c r="A63" s="189" t="s">
        <v>129</v>
      </c>
      <c r="B63" s="70" t="s">
        <v>73</v>
      </c>
      <c r="C63" s="67">
        <v>215</v>
      </c>
      <c r="D63" s="13">
        <v>7.0000000000000007E-2</v>
      </c>
      <c r="E63" s="13">
        <v>0.02</v>
      </c>
      <c r="F63" s="13">
        <v>15</v>
      </c>
      <c r="G63" s="13">
        <v>60</v>
      </c>
      <c r="H63" s="25">
        <v>0</v>
      </c>
      <c r="I63" s="25">
        <v>0.03</v>
      </c>
      <c r="J63" s="25">
        <v>0</v>
      </c>
      <c r="K63" s="25">
        <v>0</v>
      </c>
      <c r="L63" s="25">
        <v>11.1</v>
      </c>
      <c r="M63" s="25">
        <v>2.8</v>
      </c>
      <c r="N63" s="25">
        <v>1.4</v>
      </c>
      <c r="O63" s="25">
        <v>0.28000000000000003</v>
      </c>
    </row>
    <row r="64" spans="1:15" x14ac:dyDescent="0.25">
      <c r="A64" s="195" t="s">
        <v>118</v>
      </c>
      <c r="B64" s="70" t="s">
        <v>73</v>
      </c>
      <c r="C64" s="67">
        <v>215</v>
      </c>
      <c r="D64" s="13">
        <v>7.0000000000000007E-2</v>
      </c>
      <c r="E64" s="13">
        <v>0.02</v>
      </c>
      <c r="F64" s="13">
        <v>15</v>
      </c>
      <c r="G64" s="13">
        <v>60</v>
      </c>
      <c r="H64" s="25">
        <v>0</v>
      </c>
      <c r="I64" s="25">
        <v>0.03</v>
      </c>
      <c r="J64" s="25">
        <v>0</v>
      </c>
      <c r="K64" s="25">
        <v>0</v>
      </c>
      <c r="L64" s="25">
        <v>11.1</v>
      </c>
      <c r="M64" s="25">
        <v>2.8</v>
      </c>
      <c r="N64" s="25">
        <v>1.4</v>
      </c>
      <c r="O64" s="25">
        <v>0.28000000000000003</v>
      </c>
    </row>
    <row r="65" spans="1:15" x14ac:dyDescent="0.25">
      <c r="A65" s="69"/>
      <c r="B65" s="70" t="s">
        <v>66</v>
      </c>
      <c r="C65" s="67">
        <f>SUM(C60:C64)</f>
        <v>655</v>
      </c>
      <c r="D65" s="71">
        <f t="shared" ref="D65:O65" si="6">SUM(D60:D64)</f>
        <v>14.240000000000002</v>
      </c>
      <c r="E65" s="71">
        <f t="shared" si="6"/>
        <v>18.129999999999995</v>
      </c>
      <c r="F65" s="71">
        <f t="shared" si="6"/>
        <v>78.39</v>
      </c>
      <c r="G65" s="71">
        <f t="shared" si="6"/>
        <v>532</v>
      </c>
      <c r="H65" s="72">
        <f t="shared" si="6"/>
        <v>0.20699999999999999</v>
      </c>
      <c r="I65" s="72">
        <f t="shared" si="6"/>
        <v>1.125</v>
      </c>
      <c r="J65" s="72">
        <f t="shared" si="6"/>
        <v>9.4E-2</v>
      </c>
      <c r="K65" s="72">
        <f t="shared" si="6"/>
        <v>1.0349999999999999</v>
      </c>
      <c r="L65" s="72">
        <f t="shared" si="6"/>
        <v>307.62000000000006</v>
      </c>
      <c r="M65" s="72">
        <f t="shared" si="6"/>
        <v>328.58000000000004</v>
      </c>
      <c r="N65" s="72">
        <f t="shared" si="6"/>
        <v>81.47</v>
      </c>
      <c r="O65" s="72">
        <f t="shared" si="6"/>
        <v>2.6800000000000006</v>
      </c>
    </row>
    <row r="66" spans="1:15" x14ac:dyDescent="0.25">
      <c r="A66" s="242" t="s">
        <v>42</v>
      </c>
      <c r="B66" s="242"/>
      <c r="C66" s="242"/>
      <c r="D66" s="242"/>
      <c r="E66" s="242"/>
      <c r="F66" s="242"/>
      <c r="G66" s="242"/>
      <c r="H66" s="242"/>
      <c r="I66" s="242"/>
      <c r="J66" s="242"/>
      <c r="K66" s="242"/>
      <c r="L66" s="242"/>
      <c r="M66" s="242"/>
      <c r="N66" s="242"/>
      <c r="O66" s="242"/>
    </row>
    <row r="67" spans="1:15" ht="25.5" x14ac:dyDescent="0.25">
      <c r="A67" s="185">
        <v>70</v>
      </c>
      <c r="B67" s="22" t="s">
        <v>115</v>
      </c>
      <c r="C67" s="21">
        <v>60</v>
      </c>
      <c r="D67" s="13">
        <v>0.42</v>
      </c>
      <c r="E67" s="13">
        <v>0.06</v>
      </c>
      <c r="F67" s="13">
        <v>1.1399999999999999</v>
      </c>
      <c r="G67" s="13">
        <v>7</v>
      </c>
      <c r="H67" s="25">
        <v>0.02</v>
      </c>
      <c r="I67" s="25">
        <v>2.94</v>
      </c>
      <c r="J67" s="25">
        <v>0</v>
      </c>
      <c r="K67" s="25">
        <v>0.06</v>
      </c>
      <c r="L67" s="25">
        <v>10.199999999999999</v>
      </c>
      <c r="M67" s="25">
        <v>18</v>
      </c>
      <c r="N67" s="25">
        <v>8.4</v>
      </c>
      <c r="O67" s="25">
        <v>0.3</v>
      </c>
    </row>
    <row r="68" spans="1:15" ht="25.5" x14ac:dyDescent="0.25">
      <c r="A68" s="50">
        <v>103</v>
      </c>
      <c r="B68" s="48" t="s">
        <v>54</v>
      </c>
      <c r="C68" s="51">
        <v>250</v>
      </c>
      <c r="D68" s="52">
        <v>2.69</v>
      </c>
      <c r="E68" s="52">
        <v>2.84</v>
      </c>
      <c r="F68" s="52">
        <v>17.46</v>
      </c>
      <c r="G68" s="52">
        <v>118.25</v>
      </c>
      <c r="H68" s="49">
        <v>0.113</v>
      </c>
      <c r="I68" s="49">
        <v>8.25</v>
      </c>
      <c r="J68" s="49">
        <v>0</v>
      </c>
      <c r="K68" s="49">
        <v>1.425</v>
      </c>
      <c r="L68" s="49">
        <v>29.2</v>
      </c>
      <c r="M68" s="49">
        <v>67.575000000000003</v>
      </c>
      <c r="N68" s="49">
        <v>27.274999999999999</v>
      </c>
      <c r="O68" s="49">
        <v>1.125</v>
      </c>
    </row>
    <row r="69" spans="1:15" ht="25.5" x14ac:dyDescent="0.25">
      <c r="A69" s="153" t="s">
        <v>95</v>
      </c>
      <c r="B69" s="44" t="s">
        <v>55</v>
      </c>
      <c r="C69" s="45">
        <v>90</v>
      </c>
      <c r="D69" s="46">
        <v>14.47</v>
      </c>
      <c r="E69" s="46">
        <v>17.47</v>
      </c>
      <c r="F69" s="46">
        <v>2.0499999999999998</v>
      </c>
      <c r="G69" s="46">
        <v>223.56</v>
      </c>
      <c r="H69" s="47">
        <v>7.0999999999999994E-2</v>
      </c>
      <c r="I69" s="47">
        <v>2.83</v>
      </c>
      <c r="J69" s="47">
        <v>7.0999999999999994E-2</v>
      </c>
      <c r="K69" s="47">
        <v>0.57399999999999995</v>
      </c>
      <c r="L69" s="47">
        <v>38.049999999999997</v>
      </c>
      <c r="M69" s="47">
        <v>154.63999999999999</v>
      </c>
      <c r="N69" s="47">
        <v>4.6079999999999997</v>
      </c>
      <c r="O69" s="47">
        <v>1.62</v>
      </c>
    </row>
    <row r="70" spans="1:15" x14ac:dyDescent="0.25">
      <c r="A70" s="123">
        <v>143</v>
      </c>
      <c r="B70" s="40" t="s">
        <v>56</v>
      </c>
      <c r="C70" s="31">
        <v>150</v>
      </c>
      <c r="D70" s="32">
        <v>2.6</v>
      </c>
      <c r="E70" s="32">
        <v>11.05</v>
      </c>
      <c r="F70" s="32">
        <v>12.8</v>
      </c>
      <c r="G70" s="32">
        <v>163.5</v>
      </c>
      <c r="H70" s="33">
        <v>0.09</v>
      </c>
      <c r="I70" s="33">
        <v>18.765000000000001</v>
      </c>
      <c r="J70" s="33">
        <v>3.9E-2</v>
      </c>
      <c r="K70" s="33">
        <v>2.9329999999999998</v>
      </c>
      <c r="L70" s="33">
        <v>53.94</v>
      </c>
      <c r="M70" s="33">
        <v>65.25</v>
      </c>
      <c r="N70" s="33">
        <v>24.39</v>
      </c>
      <c r="O70" s="33">
        <v>0.88500000000000001</v>
      </c>
    </row>
    <row r="71" spans="1:15" x14ac:dyDescent="0.25">
      <c r="A71" s="123">
        <v>349</v>
      </c>
      <c r="B71" s="40" t="s">
        <v>45</v>
      </c>
      <c r="C71" s="31">
        <v>200</v>
      </c>
      <c r="D71" s="32">
        <v>0.66</v>
      </c>
      <c r="E71" s="32">
        <v>0.09</v>
      </c>
      <c r="F71" s="32">
        <v>32.01</v>
      </c>
      <c r="G71" s="32">
        <v>132.80000000000001</v>
      </c>
      <c r="H71" s="33">
        <v>0.02</v>
      </c>
      <c r="I71" s="33">
        <v>0.73</v>
      </c>
      <c r="J71" s="33">
        <v>0</v>
      </c>
      <c r="K71" s="33">
        <v>0.51</v>
      </c>
      <c r="L71" s="33">
        <v>32.479999999999997</v>
      </c>
      <c r="M71" s="33">
        <v>23.44</v>
      </c>
      <c r="N71" s="33">
        <v>17.46</v>
      </c>
      <c r="O71" s="33">
        <v>0.7</v>
      </c>
    </row>
    <row r="72" spans="1:15" ht="38.25" x14ac:dyDescent="0.25">
      <c r="A72" s="123"/>
      <c r="B72" s="40" t="s">
        <v>100</v>
      </c>
      <c r="C72" s="156">
        <v>40</v>
      </c>
      <c r="D72" s="174">
        <v>4.8</v>
      </c>
      <c r="E72" s="174">
        <v>0.52</v>
      </c>
      <c r="F72" s="174">
        <v>22.2</v>
      </c>
      <c r="G72" s="174">
        <v>103</v>
      </c>
      <c r="H72" s="158">
        <v>6.3E-2</v>
      </c>
      <c r="I72" s="158">
        <v>0</v>
      </c>
      <c r="J72" s="158">
        <v>0</v>
      </c>
      <c r="K72" s="158">
        <v>0</v>
      </c>
      <c r="L72" s="158">
        <v>10.92</v>
      </c>
      <c r="M72" s="158">
        <v>34.86</v>
      </c>
      <c r="N72" s="158">
        <v>14.7</v>
      </c>
      <c r="O72" s="158">
        <v>0.67</v>
      </c>
    </row>
    <row r="73" spans="1:15" x14ac:dyDescent="0.25">
      <c r="A73" s="23"/>
      <c r="B73" s="68" t="s">
        <v>67</v>
      </c>
      <c r="C73" s="19">
        <f>SUM(C67:C72)</f>
        <v>790</v>
      </c>
      <c r="D73" s="94">
        <f t="shared" ref="D73:O73" si="7">SUM(D67:D72)</f>
        <v>25.640000000000004</v>
      </c>
      <c r="E73" s="94">
        <f t="shared" si="7"/>
        <v>32.03</v>
      </c>
      <c r="F73" s="94">
        <f t="shared" si="7"/>
        <v>87.660000000000011</v>
      </c>
      <c r="G73" s="94">
        <f t="shared" si="7"/>
        <v>748.1099999999999</v>
      </c>
      <c r="H73" s="95">
        <f t="shared" si="7"/>
        <v>0.37700000000000006</v>
      </c>
      <c r="I73" s="95">
        <f t="shared" si="7"/>
        <v>33.514999999999993</v>
      </c>
      <c r="J73" s="95">
        <f t="shared" si="7"/>
        <v>0.10999999999999999</v>
      </c>
      <c r="K73" s="95">
        <f t="shared" si="7"/>
        <v>5.5019999999999998</v>
      </c>
      <c r="L73" s="95">
        <f t="shared" si="7"/>
        <v>174.78999999999996</v>
      </c>
      <c r="M73" s="95">
        <f t="shared" si="7"/>
        <v>363.76499999999999</v>
      </c>
      <c r="N73" s="95">
        <f t="shared" si="7"/>
        <v>96.833000000000013</v>
      </c>
      <c r="O73" s="95">
        <f t="shared" si="7"/>
        <v>5.3</v>
      </c>
    </row>
    <row r="74" spans="1:15" x14ac:dyDescent="0.25">
      <c r="A74" s="23"/>
      <c r="B74" s="73" t="s">
        <v>68</v>
      </c>
      <c r="C74" s="77">
        <f t="shared" ref="C74:O74" si="8">C65+C73</f>
        <v>1445</v>
      </c>
      <c r="D74" s="78">
        <f t="shared" si="8"/>
        <v>39.88000000000001</v>
      </c>
      <c r="E74" s="78">
        <f t="shared" si="8"/>
        <v>50.16</v>
      </c>
      <c r="F74" s="78">
        <f t="shared" si="8"/>
        <v>166.05</v>
      </c>
      <c r="G74" s="78">
        <f t="shared" si="8"/>
        <v>1280.1099999999999</v>
      </c>
      <c r="H74" s="79">
        <f t="shared" si="8"/>
        <v>0.58400000000000007</v>
      </c>
      <c r="I74" s="79">
        <f t="shared" si="8"/>
        <v>34.639999999999993</v>
      </c>
      <c r="J74" s="79">
        <f t="shared" si="8"/>
        <v>0.20399999999999999</v>
      </c>
      <c r="K74" s="79">
        <f t="shared" si="8"/>
        <v>6.5369999999999999</v>
      </c>
      <c r="L74" s="79">
        <f t="shared" si="8"/>
        <v>482.41</v>
      </c>
      <c r="M74" s="79">
        <f t="shared" si="8"/>
        <v>692.34500000000003</v>
      </c>
      <c r="N74" s="79">
        <f t="shared" si="8"/>
        <v>178.303</v>
      </c>
      <c r="O74" s="79">
        <f t="shared" si="8"/>
        <v>7.98</v>
      </c>
    </row>
    <row r="75" spans="1:15" x14ac:dyDescent="0.25">
      <c r="A75" s="243" t="s">
        <v>28</v>
      </c>
      <c r="B75" s="243"/>
      <c r="C75" s="243"/>
      <c r="D75" s="243"/>
      <c r="E75" s="243"/>
      <c r="F75" s="243"/>
      <c r="G75" s="243"/>
      <c r="H75" s="243"/>
      <c r="I75" s="243"/>
      <c r="J75" s="243"/>
      <c r="K75" s="243"/>
      <c r="L75" s="243"/>
      <c r="M75" s="243"/>
      <c r="N75" s="243"/>
      <c r="O75" s="243"/>
    </row>
    <row r="76" spans="1:15" x14ac:dyDescent="0.25">
      <c r="A76" s="233" t="s">
        <v>69</v>
      </c>
      <c r="B76" s="233"/>
      <c r="C76" s="233"/>
      <c r="D76" s="233"/>
      <c r="E76" s="233"/>
      <c r="F76" s="233"/>
      <c r="G76" s="233"/>
      <c r="H76" s="233"/>
      <c r="I76" s="233"/>
      <c r="J76" s="233"/>
      <c r="K76" s="233"/>
      <c r="L76" s="233"/>
      <c r="M76" s="233"/>
      <c r="N76" s="233"/>
      <c r="O76" s="233"/>
    </row>
    <row r="77" spans="1:15" x14ac:dyDescent="0.25">
      <c r="A77" s="240" t="s">
        <v>26</v>
      </c>
      <c r="B77" s="245" t="s">
        <v>24</v>
      </c>
      <c r="C77" s="240" t="s">
        <v>9</v>
      </c>
      <c r="D77" s="240" t="s">
        <v>10</v>
      </c>
      <c r="E77" s="240" t="s">
        <v>11</v>
      </c>
      <c r="F77" s="240" t="s">
        <v>12</v>
      </c>
      <c r="G77" s="240" t="s">
        <v>13</v>
      </c>
      <c r="H77" s="247" t="s">
        <v>14</v>
      </c>
      <c r="I77" s="248"/>
      <c r="J77" s="248"/>
      <c r="K77" s="249"/>
      <c r="L77" s="247" t="s">
        <v>15</v>
      </c>
      <c r="M77" s="248"/>
      <c r="N77" s="248"/>
      <c r="O77" s="249"/>
    </row>
    <row r="78" spans="1:15" x14ac:dyDescent="0.25">
      <c r="A78" s="241"/>
      <c r="B78" s="250"/>
      <c r="C78" s="241"/>
      <c r="D78" s="241"/>
      <c r="E78" s="241"/>
      <c r="F78" s="241"/>
      <c r="G78" s="241"/>
      <c r="H78" s="134" t="s">
        <v>16</v>
      </c>
      <c r="I78" s="134" t="s">
        <v>17</v>
      </c>
      <c r="J78" s="134" t="s">
        <v>18</v>
      </c>
      <c r="K78" s="134" t="s">
        <v>19</v>
      </c>
      <c r="L78" s="134" t="s">
        <v>20</v>
      </c>
      <c r="M78" s="134" t="s">
        <v>21</v>
      </c>
      <c r="N78" s="134" t="s">
        <v>22</v>
      </c>
      <c r="O78" s="134" t="s">
        <v>23</v>
      </c>
    </row>
    <row r="79" spans="1:15" ht="25.5" x14ac:dyDescent="0.25">
      <c r="A79" s="89">
        <v>204</v>
      </c>
      <c r="B79" s="159" t="s">
        <v>101</v>
      </c>
      <c r="C79" s="89">
        <v>150</v>
      </c>
      <c r="D79" s="121">
        <v>9.42</v>
      </c>
      <c r="E79" s="89">
        <v>11.51</v>
      </c>
      <c r="F79" s="89">
        <v>26.67</v>
      </c>
      <c r="G79" s="89">
        <v>248.25</v>
      </c>
      <c r="H79" s="122">
        <v>0.06</v>
      </c>
      <c r="I79" s="122">
        <v>0.14000000000000001</v>
      </c>
      <c r="J79" s="89">
        <v>0.08</v>
      </c>
      <c r="K79" s="89">
        <v>0.80700000000000005</v>
      </c>
      <c r="L79" s="89">
        <v>186.84</v>
      </c>
      <c r="M79" s="89">
        <v>133.09399999999999</v>
      </c>
      <c r="N79" s="89">
        <v>14.137</v>
      </c>
      <c r="O79" s="89">
        <v>0.91600000000000004</v>
      </c>
    </row>
    <row r="80" spans="1:15" ht="25.5" x14ac:dyDescent="0.25">
      <c r="A80" s="190" t="s">
        <v>62</v>
      </c>
      <c r="B80" s="22" t="s">
        <v>131</v>
      </c>
      <c r="C80" s="21">
        <v>222</v>
      </c>
      <c r="D80" s="13">
        <v>0.13</v>
      </c>
      <c r="E80" s="13">
        <v>0.02</v>
      </c>
      <c r="F80" s="13">
        <v>15.2</v>
      </c>
      <c r="G80" s="13">
        <v>62</v>
      </c>
      <c r="H80" s="25">
        <v>0</v>
      </c>
      <c r="I80" s="25">
        <v>2.83</v>
      </c>
      <c r="J80" s="25">
        <v>0</v>
      </c>
      <c r="K80" s="25">
        <v>0.01</v>
      </c>
      <c r="L80" s="25">
        <v>14.2</v>
      </c>
      <c r="M80" s="25">
        <v>4.4000000000000004</v>
      </c>
      <c r="N80" s="25">
        <v>2.4</v>
      </c>
      <c r="O80" s="25">
        <v>0.36</v>
      </c>
    </row>
    <row r="81" spans="1:15" ht="25.5" x14ac:dyDescent="0.25">
      <c r="A81" s="80">
        <v>1</v>
      </c>
      <c r="B81" s="84" t="s">
        <v>112</v>
      </c>
      <c r="C81" s="89">
        <v>40</v>
      </c>
      <c r="D81" s="89">
        <v>2.36</v>
      </c>
      <c r="E81" s="89">
        <v>7.49</v>
      </c>
      <c r="F81" s="89">
        <v>14.89</v>
      </c>
      <c r="G81" s="121">
        <v>136</v>
      </c>
      <c r="H81" s="89">
        <v>3.4000000000000002E-2</v>
      </c>
      <c r="I81" s="175">
        <v>0</v>
      </c>
      <c r="J81" s="122">
        <v>0.04</v>
      </c>
      <c r="K81" s="122">
        <v>0.44</v>
      </c>
      <c r="L81" s="121">
        <v>8.4</v>
      </c>
      <c r="M81" s="121">
        <v>22.5</v>
      </c>
      <c r="N81" s="122">
        <v>4.2</v>
      </c>
      <c r="O81" s="122">
        <v>0.35</v>
      </c>
    </row>
    <row r="82" spans="1:15" x14ac:dyDescent="0.25">
      <c r="A82" s="195" t="s">
        <v>118</v>
      </c>
      <c r="B82" s="70" t="s">
        <v>73</v>
      </c>
      <c r="C82" s="67">
        <v>215</v>
      </c>
      <c r="D82" s="13">
        <v>7.0000000000000007E-2</v>
      </c>
      <c r="E82" s="13">
        <v>0.02</v>
      </c>
      <c r="F82" s="13">
        <v>15</v>
      </c>
      <c r="G82" s="13">
        <v>60</v>
      </c>
      <c r="H82" s="25">
        <v>0</v>
      </c>
      <c r="I82" s="25">
        <v>0.03</v>
      </c>
      <c r="J82" s="25">
        <v>0</v>
      </c>
      <c r="K82" s="25">
        <v>0</v>
      </c>
      <c r="L82" s="25">
        <v>11.1</v>
      </c>
      <c r="M82" s="25">
        <v>2.8</v>
      </c>
      <c r="N82" s="25">
        <v>1.4</v>
      </c>
      <c r="O82" s="25">
        <v>0.28000000000000003</v>
      </c>
    </row>
    <row r="83" spans="1:15" x14ac:dyDescent="0.25">
      <c r="A83" s="75"/>
      <c r="B83" s="70" t="s">
        <v>66</v>
      </c>
      <c r="C83" s="69">
        <f>SUM(C79:C82)</f>
        <v>627</v>
      </c>
      <c r="D83" s="85">
        <f t="shared" ref="D83:O83" si="9">SUM(D79:D82)</f>
        <v>11.98</v>
      </c>
      <c r="E83" s="85">
        <f t="shared" si="9"/>
        <v>19.04</v>
      </c>
      <c r="F83" s="85">
        <f t="shared" si="9"/>
        <v>71.760000000000005</v>
      </c>
      <c r="G83" s="85">
        <f t="shared" si="9"/>
        <v>506.25</v>
      </c>
      <c r="H83" s="86">
        <f t="shared" si="9"/>
        <v>9.4E-2</v>
      </c>
      <c r="I83" s="86">
        <f t="shared" si="9"/>
        <v>3</v>
      </c>
      <c r="J83" s="86">
        <f t="shared" si="9"/>
        <v>0.12</v>
      </c>
      <c r="K83" s="86">
        <f t="shared" si="9"/>
        <v>1.2570000000000001</v>
      </c>
      <c r="L83" s="86">
        <f t="shared" si="9"/>
        <v>220.54</v>
      </c>
      <c r="M83" s="86">
        <f t="shared" si="9"/>
        <v>162.79400000000001</v>
      </c>
      <c r="N83" s="86">
        <f t="shared" si="9"/>
        <v>22.136999999999997</v>
      </c>
      <c r="O83" s="86">
        <f t="shared" si="9"/>
        <v>1.9059999999999999</v>
      </c>
    </row>
    <row r="84" spans="1:15" x14ac:dyDescent="0.25">
      <c r="A84" s="233" t="s">
        <v>42</v>
      </c>
      <c r="B84" s="233"/>
      <c r="C84" s="233"/>
      <c r="D84" s="233"/>
      <c r="E84" s="233"/>
      <c r="F84" s="233"/>
      <c r="G84" s="233"/>
      <c r="H84" s="233"/>
      <c r="I84" s="233"/>
      <c r="J84" s="233"/>
      <c r="K84" s="233"/>
      <c r="L84" s="233"/>
      <c r="M84" s="233"/>
      <c r="N84" s="233"/>
      <c r="O84" s="233"/>
    </row>
    <row r="85" spans="1:15" x14ac:dyDescent="0.25">
      <c r="A85" s="185">
        <v>52</v>
      </c>
      <c r="B85" s="22" t="s">
        <v>108</v>
      </c>
      <c r="C85" s="21">
        <v>60</v>
      </c>
      <c r="D85" s="13">
        <v>1</v>
      </c>
      <c r="E85" s="13">
        <v>4</v>
      </c>
      <c r="F85" s="13">
        <v>5</v>
      </c>
      <c r="G85" s="13">
        <v>56</v>
      </c>
      <c r="H85" s="25">
        <v>0.01</v>
      </c>
      <c r="I85" s="25">
        <v>4</v>
      </c>
      <c r="J85" s="25">
        <v>0</v>
      </c>
      <c r="K85" s="25">
        <v>2</v>
      </c>
      <c r="L85" s="25">
        <v>21</v>
      </c>
      <c r="M85" s="25">
        <v>24</v>
      </c>
      <c r="N85" s="25">
        <v>12</v>
      </c>
      <c r="O85" s="25">
        <v>1</v>
      </c>
    </row>
    <row r="86" spans="1:15" ht="27" customHeight="1" x14ac:dyDescent="0.25">
      <c r="A86" s="97">
        <v>88</v>
      </c>
      <c r="B86" s="98" t="s">
        <v>59</v>
      </c>
      <c r="C86" s="191">
        <v>260</v>
      </c>
      <c r="D86" s="192">
        <v>2.0299999999999998</v>
      </c>
      <c r="E86" s="192">
        <v>6.45</v>
      </c>
      <c r="F86" s="192">
        <v>10.199999999999999</v>
      </c>
      <c r="G86" s="192">
        <v>136</v>
      </c>
      <c r="H86" s="193">
        <v>6.3E-2</v>
      </c>
      <c r="I86" s="193">
        <v>15.82</v>
      </c>
      <c r="J86" s="193">
        <v>0.01</v>
      </c>
      <c r="K86" s="193">
        <v>2.3530000000000002</v>
      </c>
      <c r="L86" s="193">
        <v>58.05</v>
      </c>
      <c r="M86" s="193">
        <v>55.1</v>
      </c>
      <c r="N86" s="193">
        <v>23.03</v>
      </c>
      <c r="O86" s="193">
        <v>0.85</v>
      </c>
    </row>
    <row r="87" spans="1:15" ht="25.5" x14ac:dyDescent="0.25">
      <c r="A87" s="97">
        <v>229</v>
      </c>
      <c r="B87" s="165" t="s">
        <v>107</v>
      </c>
      <c r="C87" s="166">
        <v>100</v>
      </c>
      <c r="D87" s="167">
        <v>11.69</v>
      </c>
      <c r="E87" s="167">
        <v>6.31</v>
      </c>
      <c r="F87" s="167">
        <v>3.8</v>
      </c>
      <c r="G87" s="167">
        <v>123</v>
      </c>
      <c r="H87" s="168">
        <v>0.05</v>
      </c>
      <c r="I87" s="168">
        <v>4.0999999999999996</v>
      </c>
      <c r="J87" s="168">
        <v>2.4E-2</v>
      </c>
      <c r="K87" s="168">
        <v>2.84</v>
      </c>
      <c r="L87" s="168">
        <v>84.28</v>
      </c>
      <c r="M87" s="168">
        <v>57.97</v>
      </c>
      <c r="N87" s="168">
        <v>52.05</v>
      </c>
      <c r="O87" s="168">
        <v>0.73</v>
      </c>
    </row>
    <row r="88" spans="1:15" x14ac:dyDescent="0.25">
      <c r="A88" s="185">
        <v>312</v>
      </c>
      <c r="B88" s="22" t="s">
        <v>106</v>
      </c>
      <c r="C88" s="21">
        <v>150</v>
      </c>
      <c r="D88" s="13">
        <v>3.06</v>
      </c>
      <c r="E88" s="13">
        <v>4.8</v>
      </c>
      <c r="F88" s="13">
        <v>18.47</v>
      </c>
      <c r="G88" s="13">
        <v>137.25</v>
      </c>
      <c r="H88" s="25">
        <v>0.14000000000000001</v>
      </c>
      <c r="I88" s="25">
        <v>18.16</v>
      </c>
      <c r="J88" s="25">
        <v>0</v>
      </c>
      <c r="K88" s="25">
        <v>0.18</v>
      </c>
      <c r="L88" s="25">
        <v>36.979999999999997</v>
      </c>
      <c r="M88" s="25">
        <v>86.6</v>
      </c>
      <c r="N88" s="25">
        <v>27.75</v>
      </c>
      <c r="O88" s="25">
        <v>1.01</v>
      </c>
    </row>
    <row r="89" spans="1:15" x14ac:dyDescent="0.25">
      <c r="A89" s="124">
        <v>342</v>
      </c>
      <c r="B89" s="29" t="s">
        <v>83</v>
      </c>
      <c r="C89" s="26">
        <v>200</v>
      </c>
      <c r="D89" s="27">
        <v>0.16</v>
      </c>
      <c r="E89" s="27">
        <v>0.16</v>
      </c>
      <c r="F89" s="27">
        <v>27.88</v>
      </c>
      <c r="G89" s="27">
        <v>114.6</v>
      </c>
      <c r="H89" s="28">
        <v>1.2E-2</v>
      </c>
      <c r="I89" s="28">
        <v>0.9</v>
      </c>
      <c r="J89" s="28">
        <v>0</v>
      </c>
      <c r="K89" s="28">
        <v>0.16</v>
      </c>
      <c r="L89" s="28">
        <v>14.18</v>
      </c>
      <c r="M89" s="28">
        <v>4.4000000000000004</v>
      </c>
      <c r="N89" s="28">
        <v>5.14</v>
      </c>
      <c r="O89" s="28">
        <v>0.95</v>
      </c>
    </row>
    <row r="90" spans="1:15" x14ac:dyDescent="0.25">
      <c r="A90" s="69"/>
      <c r="B90" s="70" t="s">
        <v>61</v>
      </c>
      <c r="C90" s="67">
        <v>18</v>
      </c>
      <c r="D90" s="65">
        <v>1.39</v>
      </c>
      <c r="E90" s="65">
        <v>0.5</v>
      </c>
      <c r="F90" s="65">
        <v>9.1</v>
      </c>
      <c r="G90" s="65">
        <v>48.3</v>
      </c>
      <c r="H90" s="66">
        <v>1.2999999999999999E-2</v>
      </c>
      <c r="I90" s="66">
        <v>0</v>
      </c>
      <c r="J90" s="66">
        <v>0</v>
      </c>
      <c r="K90" s="66">
        <v>0.2</v>
      </c>
      <c r="L90" s="66">
        <v>2.2799999999999998</v>
      </c>
      <c r="M90" s="66">
        <v>7.8</v>
      </c>
      <c r="N90" s="66">
        <v>1.56</v>
      </c>
      <c r="O90" s="66">
        <v>0.14399999999999999</v>
      </c>
    </row>
    <row r="91" spans="1:15" ht="38.25" x14ac:dyDescent="0.25">
      <c r="A91" s="123"/>
      <c r="B91" s="40" t="s">
        <v>100</v>
      </c>
      <c r="C91" s="156">
        <v>40</v>
      </c>
      <c r="D91" s="157">
        <v>4.8</v>
      </c>
      <c r="E91" s="157">
        <v>0.52</v>
      </c>
      <c r="F91" s="157">
        <v>22.2</v>
      </c>
      <c r="G91" s="157">
        <v>103</v>
      </c>
      <c r="H91" s="158">
        <v>6.3E-2</v>
      </c>
      <c r="I91" s="158">
        <v>0</v>
      </c>
      <c r="J91" s="158">
        <v>0</v>
      </c>
      <c r="K91" s="158">
        <v>0</v>
      </c>
      <c r="L91" s="158">
        <v>10.92</v>
      </c>
      <c r="M91" s="158">
        <v>34.86</v>
      </c>
      <c r="N91" s="158">
        <v>14.7</v>
      </c>
      <c r="O91" s="158">
        <v>0.67</v>
      </c>
    </row>
    <row r="92" spans="1:15" x14ac:dyDescent="0.25">
      <c r="A92" s="23"/>
      <c r="B92" s="68" t="s">
        <v>67</v>
      </c>
      <c r="C92" s="19">
        <f t="shared" ref="C92:O92" si="10">SUM(C85:C91)</f>
        <v>828</v>
      </c>
      <c r="D92" s="94">
        <f t="shared" si="10"/>
        <v>24.13</v>
      </c>
      <c r="E92" s="94">
        <f t="shared" si="10"/>
        <v>22.74</v>
      </c>
      <c r="F92" s="94">
        <f t="shared" si="10"/>
        <v>96.649999999999991</v>
      </c>
      <c r="G92" s="94">
        <f t="shared" si="10"/>
        <v>718.15</v>
      </c>
      <c r="H92" s="95">
        <f t="shared" si="10"/>
        <v>0.35100000000000003</v>
      </c>
      <c r="I92" s="95">
        <f t="shared" si="10"/>
        <v>42.98</v>
      </c>
      <c r="J92" s="95">
        <f t="shared" si="10"/>
        <v>3.4000000000000002E-2</v>
      </c>
      <c r="K92" s="95">
        <f t="shared" si="10"/>
        <v>7.7329999999999997</v>
      </c>
      <c r="L92" s="95">
        <f t="shared" si="10"/>
        <v>227.68999999999997</v>
      </c>
      <c r="M92" s="95">
        <f t="shared" si="10"/>
        <v>270.73</v>
      </c>
      <c r="N92" s="95">
        <f t="shared" si="10"/>
        <v>136.22999999999999</v>
      </c>
      <c r="O92" s="95">
        <f t="shared" si="10"/>
        <v>5.3540000000000001</v>
      </c>
    </row>
    <row r="93" spans="1:15" x14ac:dyDescent="0.25">
      <c r="A93" s="23"/>
      <c r="B93" s="73" t="s">
        <v>68</v>
      </c>
      <c r="C93" s="77">
        <f t="shared" ref="C93:O93" si="11">C83+C92</f>
        <v>1455</v>
      </c>
      <c r="D93" s="78">
        <f t="shared" si="11"/>
        <v>36.11</v>
      </c>
      <c r="E93" s="78">
        <f t="shared" si="11"/>
        <v>41.78</v>
      </c>
      <c r="F93" s="78">
        <f t="shared" si="11"/>
        <v>168.41</v>
      </c>
      <c r="G93" s="78">
        <f t="shared" si="11"/>
        <v>1224.4000000000001</v>
      </c>
      <c r="H93" s="79">
        <f t="shared" si="11"/>
        <v>0.44500000000000006</v>
      </c>
      <c r="I93" s="79">
        <f t="shared" si="11"/>
        <v>45.98</v>
      </c>
      <c r="J93" s="79">
        <f t="shared" si="11"/>
        <v>0.154</v>
      </c>
      <c r="K93" s="79">
        <f t="shared" si="11"/>
        <v>8.99</v>
      </c>
      <c r="L93" s="79">
        <f t="shared" si="11"/>
        <v>448.22999999999996</v>
      </c>
      <c r="M93" s="79">
        <f t="shared" si="11"/>
        <v>433.524</v>
      </c>
      <c r="N93" s="79">
        <f t="shared" si="11"/>
        <v>158.36699999999999</v>
      </c>
      <c r="O93" s="79">
        <f t="shared" si="11"/>
        <v>7.26</v>
      </c>
    </row>
    <row r="94" spans="1:15" x14ac:dyDescent="0.25">
      <c r="A94" s="76" t="s">
        <v>29</v>
      </c>
      <c r="B94" s="76"/>
      <c r="C94" s="76"/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</row>
    <row r="95" spans="1:15" x14ac:dyDescent="0.25">
      <c r="A95" s="233" t="s">
        <v>69</v>
      </c>
      <c r="B95" s="233"/>
      <c r="C95" s="233"/>
      <c r="D95" s="233"/>
      <c r="E95" s="233"/>
      <c r="F95" s="233"/>
      <c r="G95" s="233"/>
      <c r="H95" s="233"/>
      <c r="I95" s="233"/>
      <c r="J95" s="233"/>
      <c r="K95" s="233"/>
      <c r="L95" s="233"/>
      <c r="M95" s="233"/>
      <c r="N95" s="233"/>
      <c r="O95" s="233"/>
    </row>
    <row r="96" spans="1:15" x14ac:dyDescent="0.25">
      <c r="A96" s="240" t="s">
        <v>26</v>
      </c>
      <c r="B96" s="238" t="s">
        <v>24</v>
      </c>
      <c r="C96" s="232" t="s">
        <v>9</v>
      </c>
      <c r="D96" s="232" t="s">
        <v>10</v>
      </c>
      <c r="E96" s="232" t="s">
        <v>11</v>
      </c>
      <c r="F96" s="232" t="s">
        <v>12</v>
      </c>
      <c r="G96" s="232" t="s">
        <v>13</v>
      </c>
      <c r="H96" s="232" t="s">
        <v>14</v>
      </c>
      <c r="I96" s="232"/>
      <c r="J96" s="232"/>
      <c r="K96" s="232"/>
      <c r="L96" s="232" t="s">
        <v>15</v>
      </c>
      <c r="M96" s="232"/>
      <c r="N96" s="232"/>
      <c r="O96" s="232"/>
    </row>
    <row r="97" spans="1:15" x14ac:dyDescent="0.25">
      <c r="A97" s="241"/>
      <c r="B97" s="238"/>
      <c r="C97" s="232"/>
      <c r="D97" s="232"/>
      <c r="E97" s="232"/>
      <c r="F97" s="232"/>
      <c r="G97" s="232"/>
      <c r="H97" s="134" t="s">
        <v>16</v>
      </c>
      <c r="I97" s="134" t="s">
        <v>17</v>
      </c>
      <c r="J97" s="134" t="s">
        <v>18</v>
      </c>
      <c r="K97" s="134" t="s">
        <v>19</v>
      </c>
      <c r="L97" s="134" t="s">
        <v>20</v>
      </c>
      <c r="M97" s="134" t="s">
        <v>21</v>
      </c>
      <c r="N97" s="134" t="s">
        <v>22</v>
      </c>
      <c r="O97" s="134" t="s">
        <v>23</v>
      </c>
    </row>
    <row r="98" spans="1:15" ht="15" customHeight="1" x14ac:dyDescent="0.25">
      <c r="A98" s="88">
        <v>174</v>
      </c>
      <c r="B98" s="70" t="s">
        <v>70</v>
      </c>
      <c r="C98" s="67">
        <v>180</v>
      </c>
      <c r="D98" s="67">
        <v>5.33</v>
      </c>
      <c r="E98" s="67">
        <v>3.24</v>
      </c>
      <c r="F98" s="67">
        <v>38.54</v>
      </c>
      <c r="G98" s="67">
        <v>252</v>
      </c>
      <c r="H98" s="67">
        <v>5.3999999999999999E-2</v>
      </c>
      <c r="I98" s="67">
        <v>0.86399999999999999</v>
      </c>
      <c r="J98" s="67">
        <v>1.2999999999999999E-2</v>
      </c>
      <c r="K98" s="67">
        <v>0.108</v>
      </c>
      <c r="L98" s="67">
        <v>115.443</v>
      </c>
      <c r="M98" s="67">
        <v>138.99600000000001</v>
      </c>
      <c r="N98" s="67">
        <v>32.814</v>
      </c>
      <c r="O98" s="67">
        <v>0.52200000000000002</v>
      </c>
    </row>
    <row r="99" spans="1:15" ht="18" customHeight="1" x14ac:dyDescent="0.25">
      <c r="A99" s="136" t="s">
        <v>118</v>
      </c>
      <c r="B99" s="10" t="s">
        <v>74</v>
      </c>
      <c r="C99" s="61">
        <v>215</v>
      </c>
      <c r="D99" s="13">
        <v>7.0000000000000007E-2</v>
      </c>
      <c r="E99" s="13">
        <v>0.02</v>
      </c>
      <c r="F99" s="13">
        <v>15</v>
      </c>
      <c r="G99" s="13">
        <v>60</v>
      </c>
      <c r="H99" s="25">
        <v>0</v>
      </c>
      <c r="I99" s="25">
        <v>0.03</v>
      </c>
      <c r="J99" s="25">
        <v>0</v>
      </c>
      <c r="K99" s="25">
        <v>0</v>
      </c>
      <c r="L99" s="25">
        <v>11.1</v>
      </c>
      <c r="M99" s="25">
        <v>2.8</v>
      </c>
      <c r="N99" s="25">
        <v>1.4</v>
      </c>
      <c r="O99" s="25">
        <v>0.28000000000000003</v>
      </c>
    </row>
    <row r="100" spans="1:15" ht="25.5" x14ac:dyDescent="0.25">
      <c r="A100" s="80">
        <v>2</v>
      </c>
      <c r="B100" s="84" t="s">
        <v>102</v>
      </c>
      <c r="C100" s="80">
        <v>50</v>
      </c>
      <c r="D100" s="82">
        <v>1.44</v>
      </c>
      <c r="E100" s="80">
        <v>2.3199999999999998</v>
      </c>
      <c r="F100" s="80">
        <v>15.4</v>
      </c>
      <c r="G100" s="80">
        <v>88.6</v>
      </c>
      <c r="H100" s="83">
        <v>2.4E-2</v>
      </c>
      <c r="I100" s="83">
        <v>0.05</v>
      </c>
      <c r="J100" s="83">
        <v>1.2E-2</v>
      </c>
      <c r="K100" s="83">
        <v>0.23400000000000001</v>
      </c>
      <c r="L100" s="83">
        <v>5.72</v>
      </c>
      <c r="M100" s="83">
        <v>13.5</v>
      </c>
      <c r="N100" s="83">
        <v>3.22</v>
      </c>
      <c r="O100" s="83">
        <v>0.33600000000000002</v>
      </c>
    </row>
    <row r="101" spans="1:15" x14ac:dyDescent="0.25">
      <c r="A101" s="195" t="s">
        <v>118</v>
      </c>
      <c r="B101" s="70" t="s">
        <v>73</v>
      </c>
      <c r="C101" s="67">
        <v>215</v>
      </c>
      <c r="D101" s="13">
        <v>7.0000000000000007E-2</v>
      </c>
      <c r="E101" s="13">
        <v>0.02</v>
      </c>
      <c r="F101" s="13">
        <v>15</v>
      </c>
      <c r="G101" s="13">
        <v>60</v>
      </c>
      <c r="H101" s="25">
        <v>0</v>
      </c>
      <c r="I101" s="25">
        <v>0.03</v>
      </c>
      <c r="J101" s="25">
        <v>0</v>
      </c>
      <c r="K101" s="25">
        <v>0</v>
      </c>
      <c r="L101" s="25">
        <v>11.1</v>
      </c>
      <c r="M101" s="25">
        <v>2.8</v>
      </c>
      <c r="N101" s="25">
        <v>1.4</v>
      </c>
      <c r="O101" s="25">
        <v>0.28000000000000003</v>
      </c>
    </row>
    <row r="102" spans="1:15" x14ac:dyDescent="0.25">
      <c r="A102" s="75"/>
      <c r="B102" s="70" t="s">
        <v>66</v>
      </c>
      <c r="C102" s="69">
        <f t="shared" ref="C102:O102" si="12">SUM(C98:C101)</f>
        <v>660</v>
      </c>
      <c r="D102" s="69">
        <f t="shared" si="12"/>
        <v>6.91</v>
      </c>
      <c r="E102" s="69">
        <f t="shared" si="12"/>
        <v>5.6</v>
      </c>
      <c r="F102" s="69">
        <f t="shared" si="12"/>
        <v>83.94</v>
      </c>
      <c r="G102" s="85">
        <f t="shared" si="12"/>
        <v>460.6</v>
      </c>
      <c r="H102" s="86">
        <f t="shared" si="12"/>
        <v>7.8E-2</v>
      </c>
      <c r="I102" s="86">
        <f t="shared" si="12"/>
        <v>0.97400000000000009</v>
      </c>
      <c r="J102" s="86">
        <f t="shared" si="12"/>
        <v>2.5000000000000001E-2</v>
      </c>
      <c r="K102" s="86">
        <f t="shared" si="12"/>
        <v>0.34200000000000003</v>
      </c>
      <c r="L102" s="86">
        <f t="shared" si="12"/>
        <v>143.363</v>
      </c>
      <c r="M102" s="86">
        <f t="shared" si="12"/>
        <v>158.09600000000003</v>
      </c>
      <c r="N102" s="86">
        <f t="shared" si="12"/>
        <v>38.833999999999996</v>
      </c>
      <c r="O102" s="86">
        <f t="shared" si="12"/>
        <v>1.4180000000000001</v>
      </c>
    </row>
    <row r="103" spans="1:15" x14ac:dyDescent="0.25">
      <c r="A103" s="233" t="s">
        <v>42</v>
      </c>
      <c r="B103" s="233"/>
      <c r="C103" s="233"/>
      <c r="D103" s="233"/>
      <c r="E103" s="233"/>
      <c r="F103" s="233"/>
      <c r="G103" s="233"/>
      <c r="H103" s="233"/>
      <c r="I103" s="233"/>
      <c r="J103" s="233"/>
      <c r="K103" s="233"/>
      <c r="L103" s="233"/>
      <c r="M103" s="233"/>
      <c r="N103" s="233"/>
      <c r="O103" s="233"/>
    </row>
    <row r="104" spans="1:15" x14ac:dyDescent="0.25">
      <c r="A104" s="160" t="s">
        <v>84</v>
      </c>
      <c r="B104" s="161" t="s">
        <v>103</v>
      </c>
      <c r="C104" s="162">
        <v>60</v>
      </c>
      <c r="D104" s="163">
        <v>1</v>
      </c>
      <c r="E104" s="163">
        <v>3.8</v>
      </c>
      <c r="F104" s="163">
        <v>4.4000000000000004</v>
      </c>
      <c r="G104" s="163">
        <v>54.5</v>
      </c>
      <c r="H104" s="164">
        <v>0.03</v>
      </c>
      <c r="I104" s="164">
        <v>9</v>
      </c>
      <c r="J104" s="164">
        <v>2.4E-2</v>
      </c>
      <c r="K104" s="164">
        <v>1.5</v>
      </c>
      <c r="L104" s="164">
        <v>16.5</v>
      </c>
      <c r="M104" s="164">
        <v>19.399999999999999</v>
      </c>
      <c r="N104" s="164">
        <v>12.36</v>
      </c>
      <c r="O104" s="164">
        <v>0.54</v>
      </c>
    </row>
    <row r="105" spans="1:15" x14ac:dyDescent="0.25">
      <c r="A105" s="34">
        <v>102</v>
      </c>
      <c r="B105" s="30" t="s">
        <v>53</v>
      </c>
      <c r="C105" s="35">
        <v>250</v>
      </c>
      <c r="D105" s="36">
        <v>5.49</v>
      </c>
      <c r="E105" s="36">
        <v>5.27</v>
      </c>
      <c r="F105" s="36">
        <v>16.54</v>
      </c>
      <c r="G105" s="36">
        <v>148.25</v>
      </c>
      <c r="H105" s="33">
        <v>0.22800000000000001</v>
      </c>
      <c r="I105" s="33">
        <v>5.8250000000000002</v>
      </c>
      <c r="J105" s="33">
        <v>0</v>
      </c>
      <c r="K105" s="33">
        <v>2.4249999999999998</v>
      </c>
      <c r="L105" s="33">
        <v>5.8250000000000002</v>
      </c>
      <c r="M105" s="33">
        <v>88.1</v>
      </c>
      <c r="N105" s="33">
        <v>35.575000000000003</v>
      </c>
      <c r="O105" s="33">
        <v>2.0499999999999998</v>
      </c>
    </row>
    <row r="106" spans="1:15" ht="25.5" x14ac:dyDescent="0.25">
      <c r="A106" s="8" t="s">
        <v>121</v>
      </c>
      <c r="B106" s="9" t="s">
        <v>77</v>
      </c>
      <c r="C106" s="18">
        <v>90</v>
      </c>
      <c r="D106" s="12">
        <v>7.79</v>
      </c>
      <c r="E106" s="12">
        <v>17.27</v>
      </c>
      <c r="F106" s="12">
        <v>9.9</v>
      </c>
      <c r="G106" s="12">
        <v>203.96</v>
      </c>
      <c r="H106" s="20">
        <v>0.22600000000000001</v>
      </c>
      <c r="I106" s="20">
        <v>2.968</v>
      </c>
      <c r="J106" s="20">
        <v>0.01</v>
      </c>
      <c r="K106" s="20">
        <v>2.1659999999999999</v>
      </c>
      <c r="L106" s="20">
        <v>14.23</v>
      </c>
      <c r="M106" s="20">
        <v>99.51</v>
      </c>
      <c r="N106" s="20">
        <v>22.08</v>
      </c>
      <c r="O106" s="20">
        <v>1.296</v>
      </c>
    </row>
    <row r="107" spans="1:15" x14ac:dyDescent="0.25">
      <c r="A107" s="185">
        <v>309</v>
      </c>
      <c r="B107" s="22" t="s">
        <v>109</v>
      </c>
      <c r="C107" s="21">
        <v>150</v>
      </c>
      <c r="D107" s="13">
        <v>5.52</v>
      </c>
      <c r="E107" s="13">
        <v>4.5199999999999996</v>
      </c>
      <c r="F107" s="13">
        <v>26.45</v>
      </c>
      <c r="G107" s="13">
        <v>168.45</v>
      </c>
      <c r="H107" s="25">
        <v>0.06</v>
      </c>
      <c r="I107" s="25">
        <v>0</v>
      </c>
      <c r="J107" s="25">
        <v>0</v>
      </c>
      <c r="K107" s="25">
        <v>0.97</v>
      </c>
      <c r="L107" s="25">
        <v>4.8600000000000003</v>
      </c>
      <c r="M107" s="25">
        <v>37.17</v>
      </c>
      <c r="N107" s="25">
        <v>21.12</v>
      </c>
      <c r="O107" s="25">
        <v>1.1100000000000001</v>
      </c>
    </row>
    <row r="108" spans="1:15" ht="25.5" x14ac:dyDescent="0.25">
      <c r="A108" s="185" t="s">
        <v>84</v>
      </c>
      <c r="B108" s="22" t="s">
        <v>96</v>
      </c>
      <c r="C108" s="21">
        <v>200</v>
      </c>
      <c r="D108" s="13">
        <v>0</v>
      </c>
      <c r="E108" s="13">
        <v>0</v>
      </c>
      <c r="F108" s="13">
        <v>26</v>
      </c>
      <c r="G108" s="13">
        <v>105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</row>
    <row r="109" spans="1:15" ht="38.25" x14ac:dyDescent="0.25">
      <c r="A109" s="123"/>
      <c r="B109" s="40" t="s">
        <v>100</v>
      </c>
      <c r="C109" s="156">
        <v>40</v>
      </c>
      <c r="D109" s="174">
        <v>4.8</v>
      </c>
      <c r="E109" s="174">
        <v>0.52</v>
      </c>
      <c r="F109" s="174">
        <v>22.2</v>
      </c>
      <c r="G109" s="174">
        <v>103</v>
      </c>
      <c r="H109" s="158">
        <v>6.3E-2</v>
      </c>
      <c r="I109" s="158">
        <v>0</v>
      </c>
      <c r="J109" s="158">
        <v>0</v>
      </c>
      <c r="K109" s="158">
        <v>0</v>
      </c>
      <c r="L109" s="158">
        <v>10.92</v>
      </c>
      <c r="M109" s="158">
        <v>34.86</v>
      </c>
      <c r="N109" s="158">
        <v>14.7</v>
      </c>
      <c r="O109" s="158">
        <v>0.67</v>
      </c>
    </row>
    <row r="110" spans="1:15" x14ac:dyDescent="0.25">
      <c r="A110" s="23"/>
      <c r="B110" s="68" t="s">
        <v>67</v>
      </c>
      <c r="C110" s="19">
        <f>SUM(C104:C109)</f>
        <v>790</v>
      </c>
      <c r="D110" s="94">
        <f t="shared" ref="D110:O110" si="13">SUM(D104:D109)</f>
        <v>24.6</v>
      </c>
      <c r="E110" s="94">
        <f t="shared" si="13"/>
        <v>31.38</v>
      </c>
      <c r="F110" s="94">
        <f t="shared" si="13"/>
        <v>105.49</v>
      </c>
      <c r="G110" s="94">
        <f t="shared" si="13"/>
        <v>783.16000000000008</v>
      </c>
      <c r="H110" s="95">
        <f t="shared" si="13"/>
        <v>0.60699999999999998</v>
      </c>
      <c r="I110" s="95">
        <f t="shared" si="13"/>
        <v>17.792999999999999</v>
      </c>
      <c r="J110" s="95">
        <f t="shared" si="13"/>
        <v>3.4000000000000002E-2</v>
      </c>
      <c r="K110" s="95">
        <f t="shared" si="13"/>
        <v>7.0609999999999991</v>
      </c>
      <c r="L110" s="95">
        <f t="shared" si="13"/>
        <v>52.335000000000001</v>
      </c>
      <c r="M110" s="95">
        <f t="shared" si="13"/>
        <v>279.04000000000002</v>
      </c>
      <c r="N110" s="95">
        <f t="shared" si="13"/>
        <v>105.83500000000001</v>
      </c>
      <c r="O110" s="95">
        <f t="shared" si="13"/>
        <v>5.6660000000000004</v>
      </c>
    </row>
    <row r="111" spans="1:15" x14ac:dyDescent="0.25">
      <c r="A111" s="23"/>
      <c r="B111" s="73" t="s">
        <v>68</v>
      </c>
      <c r="C111" s="77">
        <f t="shared" ref="C111:O111" si="14">C102+C110</f>
        <v>1450</v>
      </c>
      <c r="D111" s="78">
        <f t="shared" si="14"/>
        <v>31.51</v>
      </c>
      <c r="E111" s="78">
        <f t="shared" si="14"/>
        <v>36.979999999999997</v>
      </c>
      <c r="F111" s="78">
        <f t="shared" si="14"/>
        <v>189.43</v>
      </c>
      <c r="G111" s="78">
        <f t="shared" si="14"/>
        <v>1243.7600000000002</v>
      </c>
      <c r="H111" s="79">
        <f t="shared" si="14"/>
        <v>0.68499999999999994</v>
      </c>
      <c r="I111" s="79">
        <f t="shared" si="14"/>
        <v>18.766999999999999</v>
      </c>
      <c r="J111" s="79">
        <f t="shared" si="14"/>
        <v>5.9000000000000004E-2</v>
      </c>
      <c r="K111" s="79">
        <f t="shared" si="14"/>
        <v>7.4029999999999987</v>
      </c>
      <c r="L111" s="79">
        <f t="shared" si="14"/>
        <v>195.69800000000001</v>
      </c>
      <c r="M111" s="79">
        <f t="shared" si="14"/>
        <v>437.13600000000008</v>
      </c>
      <c r="N111" s="79">
        <f t="shared" si="14"/>
        <v>144.66900000000001</v>
      </c>
      <c r="O111" s="79">
        <f t="shared" si="14"/>
        <v>7.0840000000000005</v>
      </c>
    </row>
    <row r="112" spans="1:15" x14ac:dyDescent="0.25">
      <c r="A112" s="76" t="s">
        <v>30</v>
      </c>
      <c r="B112" s="76"/>
      <c r="C112" s="76"/>
      <c r="D112" s="76"/>
      <c r="E112" s="76"/>
      <c r="F112" s="76"/>
      <c r="G112" s="76"/>
      <c r="H112" s="76"/>
      <c r="I112" s="76"/>
      <c r="J112" s="76"/>
      <c r="K112" s="76"/>
      <c r="L112" s="76"/>
      <c r="M112" s="76"/>
      <c r="N112" s="76"/>
      <c r="O112" s="76"/>
    </row>
    <row r="113" spans="1:15" x14ac:dyDescent="0.25">
      <c r="A113" s="76" t="s">
        <v>31</v>
      </c>
      <c r="B113" s="76"/>
      <c r="C113" s="76"/>
      <c r="D113" s="76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</row>
    <row r="114" spans="1:15" x14ac:dyDescent="0.25">
      <c r="A114" s="246" t="s">
        <v>69</v>
      </c>
      <c r="B114" s="246"/>
      <c r="C114" s="246"/>
      <c r="D114" s="246"/>
      <c r="E114" s="246"/>
      <c r="F114" s="246"/>
      <c r="G114" s="246"/>
      <c r="H114" s="246"/>
      <c r="I114" s="246"/>
      <c r="J114" s="246"/>
      <c r="K114" s="246"/>
      <c r="L114" s="246"/>
      <c r="M114" s="246"/>
      <c r="N114" s="246"/>
      <c r="O114" s="246"/>
    </row>
    <row r="115" spans="1:15" x14ac:dyDescent="0.25">
      <c r="A115" s="240" t="s">
        <v>26</v>
      </c>
      <c r="B115" s="238" t="s">
        <v>24</v>
      </c>
      <c r="C115" s="232" t="s">
        <v>9</v>
      </c>
      <c r="D115" s="232" t="s">
        <v>10</v>
      </c>
      <c r="E115" s="232" t="s">
        <v>11</v>
      </c>
      <c r="F115" s="232" t="s">
        <v>12</v>
      </c>
      <c r="G115" s="232" t="s">
        <v>13</v>
      </c>
      <c r="H115" s="232" t="s">
        <v>14</v>
      </c>
      <c r="I115" s="232"/>
      <c r="J115" s="232"/>
      <c r="K115" s="232"/>
      <c r="L115" s="232" t="s">
        <v>15</v>
      </c>
      <c r="M115" s="232"/>
      <c r="N115" s="232"/>
      <c r="O115" s="232"/>
    </row>
    <row r="116" spans="1:15" x14ac:dyDescent="0.25">
      <c r="A116" s="241"/>
      <c r="B116" s="238"/>
      <c r="C116" s="232"/>
      <c r="D116" s="232"/>
      <c r="E116" s="232"/>
      <c r="F116" s="232"/>
      <c r="G116" s="232"/>
      <c r="H116" s="125" t="s">
        <v>16</v>
      </c>
      <c r="I116" s="125" t="s">
        <v>17</v>
      </c>
      <c r="J116" s="125" t="s">
        <v>18</v>
      </c>
      <c r="K116" s="125" t="s">
        <v>19</v>
      </c>
      <c r="L116" s="125" t="s">
        <v>20</v>
      </c>
      <c r="M116" s="125" t="s">
        <v>21</v>
      </c>
      <c r="N116" s="125" t="s">
        <v>22</v>
      </c>
      <c r="O116" s="125" t="s">
        <v>23</v>
      </c>
    </row>
    <row r="117" spans="1:15" ht="25.5" x14ac:dyDescent="0.25">
      <c r="A117" s="89">
        <v>204</v>
      </c>
      <c r="B117" s="159" t="s">
        <v>101</v>
      </c>
      <c r="C117" s="89">
        <v>150</v>
      </c>
      <c r="D117" s="121">
        <v>9.42</v>
      </c>
      <c r="E117" s="89">
        <v>11.51</v>
      </c>
      <c r="F117" s="89">
        <v>26.67</v>
      </c>
      <c r="G117" s="89">
        <v>248.25</v>
      </c>
      <c r="H117" s="122">
        <v>0.06</v>
      </c>
      <c r="I117" s="122">
        <v>0.14000000000000001</v>
      </c>
      <c r="J117" s="89">
        <v>0.08</v>
      </c>
      <c r="K117" s="89">
        <v>0.80700000000000005</v>
      </c>
      <c r="L117" s="89">
        <v>186.84</v>
      </c>
      <c r="M117" s="89">
        <v>133.09399999999999</v>
      </c>
      <c r="N117" s="89">
        <v>14.137</v>
      </c>
      <c r="O117" s="89">
        <v>0.91600000000000004</v>
      </c>
    </row>
    <row r="118" spans="1:15" x14ac:dyDescent="0.25">
      <c r="A118" s="87">
        <v>379</v>
      </c>
      <c r="B118" s="14" t="s">
        <v>63</v>
      </c>
      <c r="C118" s="80">
        <v>200</v>
      </c>
      <c r="D118" s="80">
        <v>3.16</v>
      </c>
      <c r="E118" s="80">
        <v>2.68</v>
      </c>
      <c r="F118" s="80">
        <v>15.94</v>
      </c>
      <c r="G118" s="82">
        <v>100</v>
      </c>
      <c r="H118" s="83">
        <v>0.04</v>
      </c>
      <c r="I118" s="83">
        <v>1.3</v>
      </c>
      <c r="J118" s="83">
        <v>0.02</v>
      </c>
      <c r="K118" s="83">
        <v>0</v>
      </c>
      <c r="L118" s="83">
        <v>125.78</v>
      </c>
      <c r="M118" s="83">
        <v>90</v>
      </c>
      <c r="N118" s="83">
        <v>14</v>
      </c>
      <c r="O118" s="83">
        <v>0.14000000000000001</v>
      </c>
    </row>
    <row r="119" spans="1:15" x14ac:dyDescent="0.25">
      <c r="A119" s="80">
        <v>2</v>
      </c>
      <c r="B119" s="81" t="s">
        <v>110</v>
      </c>
      <c r="C119" s="80">
        <v>50</v>
      </c>
      <c r="D119" s="82">
        <v>2.4</v>
      </c>
      <c r="E119" s="82">
        <v>3.87</v>
      </c>
      <c r="F119" s="82">
        <v>27.83</v>
      </c>
      <c r="G119" s="82">
        <v>156</v>
      </c>
      <c r="H119" s="83">
        <v>0.04</v>
      </c>
      <c r="I119" s="83">
        <v>0.1</v>
      </c>
      <c r="J119" s="83">
        <v>0.02</v>
      </c>
      <c r="K119" s="83">
        <v>0.39</v>
      </c>
      <c r="L119" s="83">
        <v>10</v>
      </c>
      <c r="M119" s="83">
        <v>22.8</v>
      </c>
      <c r="N119" s="83">
        <v>5.6</v>
      </c>
      <c r="O119" s="83">
        <v>0.6</v>
      </c>
    </row>
    <row r="120" spans="1:15" x14ac:dyDescent="0.25">
      <c r="A120" s="195" t="s">
        <v>118</v>
      </c>
      <c r="B120" s="70" t="s">
        <v>73</v>
      </c>
      <c r="C120" s="67">
        <v>215</v>
      </c>
      <c r="D120" s="13">
        <v>7.0000000000000007E-2</v>
      </c>
      <c r="E120" s="13">
        <v>0.02</v>
      </c>
      <c r="F120" s="13">
        <v>15</v>
      </c>
      <c r="G120" s="13">
        <v>60</v>
      </c>
      <c r="H120" s="25">
        <v>0</v>
      </c>
      <c r="I120" s="25">
        <v>0.03</v>
      </c>
      <c r="J120" s="25">
        <v>0</v>
      </c>
      <c r="K120" s="25">
        <v>0</v>
      </c>
      <c r="L120" s="25">
        <v>11.1</v>
      </c>
      <c r="M120" s="25">
        <v>2.8</v>
      </c>
      <c r="N120" s="25">
        <v>1.4</v>
      </c>
      <c r="O120" s="25">
        <v>0.28000000000000003</v>
      </c>
    </row>
    <row r="121" spans="1:15" x14ac:dyDescent="0.25">
      <c r="A121" s="69"/>
      <c r="B121" s="70" t="s">
        <v>66</v>
      </c>
      <c r="C121" s="69">
        <f>SUM(C117:C120)</f>
        <v>615</v>
      </c>
      <c r="D121" s="69">
        <f t="shared" ref="D121:O121" si="15">SUM(D117:D120)</f>
        <v>15.05</v>
      </c>
      <c r="E121" s="69">
        <f t="shared" si="15"/>
        <v>18.079999999999998</v>
      </c>
      <c r="F121" s="69">
        <f t="shared" si="15"/>
        <v>85.44</v>
      </c>
      <c r="G121" s="69">
        <f t="shared" si="15"/>
        <v>564.25</v>
      </c>
      <c r="H121" s="69">
        <f t="shared" si="15"/>
        <v>0.14000000000000001</v>
      </c>
      <c r="I121" s="69">
        <f t="shared" si="15"/>
        <v>1.57</v>
      </c>
      <c r="J121" s="69">
        <f t="shared" si="15"/>
        <v>0.12000000000000001</v>
      </c>
      <c r="K121" s="69">
        <f t="shared" si="15"/>
        <v>1.1970000000000001</v>
      </c>
      <c r="L121" s="69">
        <f t="shared" si="15"/>
        <v>333.72</v>
      </c>
      <c r="M121" s="69">
        <f t="shared" si="15"/>
        <v>248.69400000000002</v>
      </c>
      <c r="N121" s="69">
        <f t="shared" si="15"/>
        <v>35.137</v>
      </c>
      <c r="O121" s="69">
        <f t="shared" si="15"/>
        <v>1.9360000000000002</v>
      </c>
    </row>
    <row r="122" spans="1:15" x14ac:dyDescent="0.25">
      <c r="A122" s="233" t="s">
        <v>42</v>
      </c>
      <c r="B122" s="233"/>
      <c r="C122" s="233"/>
      <c r="D122" s="233"/>
      <c r="E122" s="233"/>
      <c r="F122" s="233"/>
      <c r="G122" s="233"/>
      <c r="H122" s="233"/>
      <c r="I122" s="233"/>
      <c r="J122" s="233"/>
      <c r="K122" s="233"/>
      <c r="L122" s="233"/>
      <c r="M122" s="233"/>
      <c r="N122" s="233"/>
      <c r="O122" s="233"/>
    </row>
    <row r="123" spans="1:15" x14ac:dyDescent="0.25">
      <c r="A123" s="185">
        <v>59</v>
      </c>
      <c r="B123" s="63" t="s">
        <v>111</v>
      </c>
      <c r="C123" s="21">
        <v>60</v>
      </c>
      <c r="D123" s="13">
        <v>0.64</v>
      </c>
      <c r="E123" s="13">
        <v>0.1</v>
      </c>
      <c r="F123" s="13">
        <v>5.1100000000000003</v>
      </c>
      <c r="G123" s="13">
        <v>23.94</v>
      </c>
      <c r="H123" s="25">
        <v>0.03</v>
      </c>
      <c r="I123" s="25">
        <v>2.63</v>
      </c>
      <c r="J123" s="25">
        <v>0</v>
      </c>
      <c r="K123" s="25">
        <v>0.21</v>
      </c>
      <c r="L123" s="25">
        <v>14.4</v>
      </c>
      <c r="M123" s="25">
        <v>26.72</v>
      </c>
      <c r="N123" s="25">
        <v>18.23</v>
      </c>
      <c r="O123" s="25">
        <v>0.64</v>
      </c>
    </row>
    <row r="124" spans="1:15" ht="25.5" x14ac:dyDescent="0.25">
      <c r="A124" s="54">
        <v>96</v>
      </c>
      <c r="B124" s="53" t="s">
        <v>44</v>
      </c>
      <c r="C124" s="55">
        <v>260</v>
      </c>
      <c r="D124" s="56">
        <v>2.2799999999999998</v>
      </c>
      <c r="E124" s="56">
        <v>6.59</v>
      </c>
      <c r="F124" s="56">
        <v>12.34</v>
      </c>
      <c r="G124" s="56">
        <v>123.45</v>
      </c>
      <c r="H124" s="28">
        <v>9.2999999999999999E-2</v>
      </c>
      <c r="I124" s="28">
        <v>8.42</v>
      </c>
      <c r="J124" s="28">
        <v>0.01</v>
      </c>
      <c r="K124" s="28">
        <v>2.3530000000000002</v>
      </c>
      <c r="L124" s="28">
        <v>37.950000000000003</v>
      </c>
      <c r="M124" s="28">
        <v>62.83</v>
      </c>
      <c r="N124" s="28">
        <v>25.08</v>
      </c>
      <c r="O124" s="28">
        <v>0.95</v>
      </c>
    </row>
    <row r="125" spans="1:15" x14ac:dyDescent="0.25">
      <c r="A125" s="124" t="s">
        <v>97</v>
      </c>
      <c r="B125" s="57" t="s">
        <v>50</v>
      </c>
      <c r="C125" s="58">
        <v>90</v>
      </c>
      <c r="D125" s="59">
        <v>13.8</v>
      </c>
      <c r="E125" s="59">
        <v>10.65</v>
      </c>
      <c r="F125" s="59">
        <v>2.11</v>
      </c>
      <c r="G125" s="59">
        <v>159.57</v>
      </c>
      <c r="H125" s="60">
        <v>5.3999999999999999E-2</v>
      </c>
      <c r="I125" s="60">
        <v>2.11</v>
      </c>
      <c r="J125" s="60">
        <v>3.5000000000000003E-2</v>
      </c>
      <c r="K125" s="60">
        <v>1.8979999999999999</v>
      </c>
      <c r="L125" s="60">
        <v>39.07</v>
      </c>
      <c r="M125" s="60">
        <v>103.41</v>
      </c>
      <c r="N125" s="60">
        <v>15.186</v>
      </c>
      <c r="O125" s="60">
        <v>1.0920000000000001</v>
      </c>
    </row>
    <row r="126" spans="1:15" ht="17.45" customHeight="1" x14ac:dyDescent="0.25">
      <c r="A126" s="6">
        <v>302</v>
      </c>
      <c r="B126" s="15" t="s">
        <v>104</v>
      </c>
      <c r="C126" s="21">
        <v>150</v>
      </c>
      <c r="D126" s="13">
        <v>8.6</v>
      </c>
      <c r="E126" s="13">
        <v>6.09</v>
      </c>
      <c r="F126" s="13">
        <v>38.64</v>
      </c>
      <c r="G126" s="13">
        <v>243.75</v>
      </c>
      <c r="H126" s="25">
        <v>0.21</v>
      </c>
      <c r="I126" s="25">
        <v>0</v>
      </c>
      <c r="J126" s="25">
        <v>0</v>
      </c>
      <c r="K126" s="25">
        <v>0.61</v>
      </c>
      <c r="L126" s="25">
        <v>14.82</v>
      </c>
      <c r="M126" s="25">
        <v>203.93</v>
      </c>
      <c r="N126" s="25">
        <v>135.83000000000001</v>
      </c>
      <c r="O126" s="25">
        <v>4.46</v>
      </c>
    </row>
    <row r="127" spans="1:15" ht="25.5" x14ac:dyDescent="0.25">
      <c r="A127" s="124">
        <v>393</v>
      </c>
      <c r="B127" s="29" t="s">
        <v>82</v>
      </c>
      <c r="C127" s="26">
        <v>200</v>
      </c>
      <c r="D127" s="27">
        <v>0.3</v>
      </c>
      <c r="E127" s="27">
        <v>0.12</v>
      </c>
      <c r="F127" s="27">
        <v>22.15</v>
      </c>
      <c r="G127" s="27">
        <v>90.8</v>
      </c>
      <c r="H127" s="28">
        <v>8.0000000000000002E-3</v>
      </c>
      <c r="I127" s="28">
        <v>25.8</v>
      </c>
      <c r="J127" s="28">
        <v>0</v>
      </c>
      <c r="K127" s="28">
        <v>0.21</v>
      </c>
      <c r="L127" s="28">
        <v>19.18</v>
      </c>
      <c r="M127" s="28">
        <v>9.9</v>
      </c>
      <c r="N127" s="28">
        <v>9.3000000000000007</v>
      </c>
      <c r="O127" s="28">
        <v>0.45</v>
      </c>
    </row>
    <row r="128" spans="1:15" ht="38.25" x14ac:dyDescent="0.25">
      <c r="A128" s="123"/>
      <c r="B128" s="40" t="s">
        <v>100</v>
      </c>
      <c r="C128" s="156">
        <v>40</v>
      </c>
      <c r="D128" s="174">
        <v>4.8</v>
      </c>
      <c r="E128" s="174">
        <v>0.52</v>
      </c>
      <c r="F128" s="174">
        <v>22.2</v>
      </c>
      <c r="G128" s="174">
        <v>103</v>
      </c>
      <c r="H128" s="158">
        <v>6.3E-2</v>
      </c>
      <c r="I128" s="158">
        <v>0</v>
      </c>
      <c r="J128" s="158">
        <v>0</v>
      </c>
      <c r="K128" s="158">
        <v>0</v>
      </c>
      <c r="L128" s="158">
        <v>10.92</v>
      </c>
      <c r="M128" s="158">
        <v>34.86</v>
      </c>
      <c r="N128" s="158">
        <v>14.7</v>
      </c>
      <c r="O128" s="158">
        <v>0.67</v>
      </c>
    </row>
    <row r="129" spans="1:15" x14ac:dyDescent="0.25">
      <c r="A129" s="23"/>
      <c r="B129" s="68" t="s">
        <v>67</v>
      </c>
      <c r="C129" s="19">
        <f>SUM(C123:C128)</f>
        <v>800</v>
      </c>
      <c r="D129" s="94">
        <f t="shared" ref="D129:O129" si="16">SUM(D123:D128)</f>
        <v>30.42</v>
      </c>
      <c r="E129" s="94">
        <f t="shared" si="16"/>
        <v>24.07</v>
      </c>
      <c r="F129" s="94">
        <f t="shared" si="16"/>
        <v>102.55</v>
      </c>
      <c r="G129" s="94">
        <f t="shared" si="16"/>
        <v>744.51</v>
      </c>
      <c r="H129" s="95">
        <f t="shared" si="16"/>
        <v>0.45800000000000002</v>
      </c>
      <c r="I129" s="95">
        <f t="shared" si="16"/>
        <v>38.96</v>
      </c>
      <c r="J129" s="95">
        <f t="shared" si="16"/>
        <v>4.5000000000000005E-2</v>
      </c>
      <c r="K129" s="95">
        <f t="shared" si="16"/>
        <v>5.2810000000000006</v>
      </c>
      <c r="L129" s="95">
        <f t="shared" si="16"/>
        <v>136.34</v>
      </c>
      <c r="M129" s="95">
        <f t="shared" si="16"/>
        <v>441.65</v>
      </c>
      <c r="N129" s="95">
        <f t="shared" si="16"/>
        <v>218.32600000000002</v>
      </c>
      <c r="O129" s="95">
        <f t="shared" si="16"/>
        <v>8.2620000000000005</v>
      </c>
    </row>
    <row r="130" spans="1:15" x14ac:dyDescent="0.25">
      <c r="A130" s="23"/>
      <c r="B130" s="73" t="s">
        <v>68</v>
      </c>
      <c r="C130" s="77">
        <f t="shared" ref="C130:O130" si="17">C121+C129</f>
        <v>1415</v>
      </c>
      <c r="D130" s="78">
        <f t="shared" si="17"/>
        <v>45.47</v>
      </c>
      <c r="E130" s="78">
        <f t="shared" si="17"/>
        <v>42.15</v>
      </c>
      <c r="F130" s="78">
        <f t="shared" si="17"/>
        <v>187.99</v>
      </c>
      <c r="G130" s="78">
        <f t="shared" si="17"/>
        <v>1308.76</v>
      </c>
      <c r="H130" s="79">
        <f t="shared" si="17"/>
        <v>0.59800000000000009</v>
      </c>
      <c r="I130" s="79">
        <f t="shared" si="17"/>
        <v>40.53</v>
      </c>
      <c r="J130" s="79">
        <f t="shared" si="17"/>
        <v>0.16500000000000001</v>
      </c>
      <c r="K130" s="79">
        <f t="shared" si="17"/>
        <v>6.4780000000000006</v>
      </c>
      <c r="L130" s="79">
        <f t="shared" si="17"/>
        <v>470.06000000000006</v>
      </c>
      <c r="M130" s="79">
        <f t="shared" si="17"/>
        <v>690.34400000000005</v>
      </c>
      <c r="N130" s="79">
        <f t="shared" si="17"/>
        <v>253.46300000000002</v>
      </c>
      <c r="O130" s="79">
        <f t="shared" si="17"/>
        <v>10.198</v>
      </c>
    </row>
    <row r="131" spans="1:15" x14ac:dyDescent="0.25">
      <c r="A131" s="137"/>
      <c r="B131" s="138"/>
      <c r="C131" s="139"/>
      <c r="D131" s="140"/>
      <c r="E131" s="140"/>
      <c r="F131" s="140"/>
      <c r="G131" s="140"/>
      <c r="H131" s="141"/>
      <c r="I131" s="141"/>
      <c r="J131" s="141"/>
      <c r="K131" s="141"/>
      <c r="L131" s="141"/>
      <c r="M131" s="141"/>
      <c r="N131" s="141"/>
      <c r="O131" s="141"/>
    </row>
    <row r="132" spans="1:15" x14ac:dyDescent="0.25">
      <c r="A132" s="251" t="s">
        <v>32</v>
      </c>
      <c r="B132" s="251"/>
      <c r="C132" s="251"/>
      <c r="D132" s="251"/>
      <c r="E132" s="251"/>
      <c r="F132" s="251"/>
      <c r="G132" s="251"/>
      <c r="H132" s="251"/>
      <c r="I132" s="251"/>
      <c r="J132" s="251"/>
      <c r="K132" s="251"/>
      <c r="L132" s="251"/>
      <c r="M132" s="251"/>
      <c r="N132" s="251"/>
      <c r="O132" s="251"/>
    </row>
    <row r="133" spans="1:15" x14ac:dyDescent="0.25">
      <c r="A133" s="233" t="s">
        <v>69</v>
      </c>
      <c r="B133" s="233"/>
      <c r="C133" s="233"/>
      <c r="D133" s="233"/>
      <c r="E133" s="233"/>
      <c r="F133" s="233"/>
      <c r="G133" s="233"/>
      <c r="H133" s="233"/>
      <c r="I133" s="233"/>
      <c r="J133" s="233"/>
      <c r="K133" s="233"/>
      <c r="L133" s="233"/>
      <c r="M133" s="233"/>
      <c r="N133" s="233"/>
      <c r="O133" s="233"/>
    </row>
    <row r="134" spans="1:15" x14ac:dyDescent="0.25">
      <c r="A134" s="240" t="s">
        <v>26</v>
      </c>
      <c r="B134" s="238" t="s">
        <v>24</v>
      </c>
      <c r="C134" s="232" t="s">
        <v>9</v>
      </c>
      <c r="D134" s="232" t="s">
        <v>10</v>
      </c>
      <c r="E134" s="232" t="s">
        <v>11</v>
      </c>
      <c r="F134" s="232" t="s">
        <v>12</v>
      </c>
      <c r="G134" s="232" t="s">
        <v>13</v>
      </c>
      <c r="H134" s="232" t="s">
        <v>14</v>
      </c>
      <c r="I134" s="232"/>
      <c r="J134" s="232"/>
      <c r="K134" s="232"/>
      <c r="L134" s="232" t="s">
        <v>15</v>
      </c>
      <c r="M134" s="232"/>
      <c r="N134" s="232"/>
      <c r="O134" s="232"/>
    </row>
    <row r="135" spans="1:15" x14ac:dyDescent="0.25">
      <c r="A135" s="241"/>
      <c r="B135" s="238"/>
      <c r="C135" s="232"/>
      <c r="D135" s="232"/>
      <c r="E135" s="232"/>
      <c r="F135" s="232"/>
      <c r="G135" s="232"/>
      <c r="H135" s="125" t="s">
        <v>16</v>
      </c>
      <c r="I135" s="125" t="s">
        <v>17</v>
      </c>
      <c r="J135" s="125" t="s">
        <v>18</v>
      </c>
      <c r="K135" s="125" t="s">
        <v>19</v>
      </c>
      <c r="L135" s="125" t="s">
        <v>20</v>
      </c>
      <c r="M135" s="125" t="s">
        <v>21</v>
      </c>
      <c r="N135" s="125" t="s">
        <v>22</v>
      </c>
      <c r="O135" s="125" t="s">
        <v>23</v>
      </c>
    </row>
    <row r="136" spans="1:15" ht="25.5" x14ac:dyDescent="0.25">
      <c r="A136" s="67" t="s">
        <v>99</v>
      </c>
      <c r="B136" s="68" t="s">
        <v>130</v>
      </c>
      <c r="C136" s="67">
        <v>150</v>
      </c>
      <c r="D136" s="71">
        <v>22.6</v>
      </c>
      <c r="E136" s="71">
        <v>15.46</v>
      </c>
      <c r="F136" s="71">
        <v>25.05</v>
      </c>
      <c r="G136" s="71">
        <v>326.64</v>
      </c>
      <c r="H136" s="72">
        <v>7.9000000000000001E-2</v>
      </c>
      <c r="I136" s="72">
        <v>0.40799999999999997</v>
      </c>
      <c r="J136" s="72">
        <v>9.5000000000000001E-2</v>
      </c>
      <c r="K136" s="72">
        <v>0.6</v>
      </c>
      <c r="L136" s="72">
        <v>266.56799999999998</v>
      </c>
      <c r="M136" s="72">
        <v>281.54399999999998</v>
      </c>
      <c r="N136" s="72">
        <v>32.076000000000001</v>
      </c>
      <c r="O136" s="72">
        <v>1.014</v>
      </c>
    </row>
    <row r="137" spans="1:15" ht="25.5" x14ac:dyDescent="0.25">
      <c r="A137" s="190" t="s">
        <v>62</v>
      </c>
      <c r="B137" s="22" t="s">
        <v>131</v>
      </c>
      <c r="C137" s="21">
        <v>222</v>
      </c>
      <c r="D137" s="13">
        <v>0.13</v>
      </c>
      <c r="E137" s="13">
        <v>0.02</v>
      </c>
      <c r="F137" s="13">
        <v>15.2</v>
      </c>
      <c r="G137" s="13">
        <v>62</v>
      </c>
      <c r="H137" s="25">
        <v>0</v>
      </c>
      <c r="I137" s="25">
        <v>2.83</v>
      </c>
      <c r="J137" s="25">
        <v>0</v>
      </c>
      <c r="K137" s="25">
        <v>0.01</v>
      </c>
      <c r="L137" s="25">
        <v>14.2</v>
      </c>
      <c r="M137" s="25">
        <v>4.4000000000000004</v>
      </c>
      <c r="N137" s="25">
        <v>2.4</v>
      </c>
      <c r="O137" s="25">
        <v>0.36</v>
      </c>
    </row>
    <row r="138" spans="1:15" ht="25.5" x14ac:dyDescent="0.25">
      <c r="A138" s="80">
        <v>1</v>
      </c>
      <c r="B138" s="84" t="s">
        <v>112</v>
      </c>
      <c r="C138" s="89">
        <v>40</v>
      </c>
      <c r="D138" s="89">
        <v>2.36</v>
      </c>
      <c r="E138" s="89">
        <v>7.49</v>
      </c>
      <c r="F138" s="89">
        <v>14.89</v>
      </c>
      <c r="G138" s="121">
        <v>136</v>
      </c>
      <c r="H138" s="89">
        <v>3.4000000000000002E-2</v>
      </c>
      <c r="I138" s="175">
        <v>0</v>
      </c>
      <c r="J138" s="122">
        <v>0.04</v>
      </c>
      <c r="K138" s="122">
        <v>0.44</v>
      </c>
      <c r="L138" s="121">
        <v>8.4</v>
      </c>
      <c r="M138" s="121">
        <v>22.5</v>
      </c>
      <c r="N138" s="122">
        <v>4.2</v>
      </c>
      <c r="O138" s="122">
        <v>0.35</v>
      </c>
    </row>
    <row r="139" spans="1:15" x14ac:dyDescent="0.25">
      <c r="A139" s="195" t="s">
        <v>118</v>
      </c>
      <c r="B139" s="70" t="s">
        <v>73</v>
      </c>
      <c r="C139" s="67">
        <v>215</v>
      </c>
      <c r="D139" s="13">
        <v>7.0000000000000007E-2</v>
      </c>
      <c r="E139" s="13">
        <v>0.02</v>
      </c>
      <c r="F139" s="13">
        <v>15</v>
      </c>
      <c r="G139" s="13">
        <v>60</v>
      </c>
      <c r="H139" s="25">
        <v>0</v>
      </c>
      <c r="I139" s="25">
        <v>0.03</v>
      </c>
      <c r="J139" s="25">
        <v>0</v>
      </c>
      <c r="K139" s="25">
        <v>0</v>
      </c>
      <c r="L139" s="25">
        <v>11.1</v>
      </c>
      <c r="M139" s="25">
        <v>2.8</v>
      </c>
      <c r="N139" s="25">
        <v>1.4</v>
      </c>
      <c r="O139" s="25">
        <v>0.28000000000000003</v>
      </c>
    </row>
    <row r="140" spans="1:15" x14ac:dyDescent="0.25">
      <c r="A140" s="69"/>
      <c r="B140" s="70" t="s">
        <v>66</v>
      </c>
      <c r="C140" s="69">
        <f>SUM(C136:C139)</f>
        <v>627</v>
      </c>
      <c r="D140" s="85">
        <f t="shared" ref="D140:O140" si="18">SUM(D136:D139)</f>
        <v>25.16</v>
      </c>
      <c r="E140" s="85">
        <f t="shared" si="18"/>
        <v>22.99</v>
      </c>
      <c r="F140" s="85">
        <f t="shared" si="18"/>
        <v>70.14</v>
      </c>
      <c r="G140" s="85">
        <f t="shared" si="18"/>
        <v>584.64</v>
      </c>
      <c r="H140" s="69">
        <f t="shared" si="18"/>
        <v>0.113</v>
      </c>
      <c r="I140" s="69">
        <f t="shared" si="18"/>
        <v>3.2679999999999998</v>
      </c>
      <c r="J140" s="69">
        <f t="shared" si="18"/>
        <v>0.13500000000000001</v>
      </c>
      <c r="K140" s="69">
        <f t="shared" si="18"/>
        <v>1.05</v>
      </c>
      <c r="L140" s="69">
        <f t="shared" si="18"/>
        <v>300.26799999999997</v>
      </c>
      <c r="M140" s="69">
        <f t="shared" si="18"/>
        <v>311.24399999999997</v>
      </c>
      <c r="N140" s="69">
        <f t="shared" si="18"/>
        <v>40.076000000000001</v>
      </c>
      <c r="O140" s="69">
        <f t="shared" si="18"/>
        <v>2.0040000000000004</v>
      </c>
    </row>
    <row r="141" spans="1:15" x14ac:dyDescent="0.25">
      <c r="A141" s="74"/>
      <c r="B141" s="74"/>
      <c r="C141" s="74"/>
      <c r="D141" s="74"/>
      <c r="E141" s="237" t="s">
        <v>42</v>
      </c>
      <c r="F141" s="237"/>
      <c r="G141" s="237"/>
      <c r="H141" s="237"/>
      <c r="I141" s="237"/>
      <c r="J141" s="74"/>
      <c r="K141" s="74"/>
      <c r="L141" s="74"/>
      <c r="M141" s="74"/>
      <c r="N141" s="74"/>
      <c r="O141" s="74"/>
    </row>
    <row r="142" spans="1:15" x14ac:dyDescent="0.25">
      <c r="A142" s="185">
        <v>45</v>
      </c>
      <c r="B142" s="63" t="s">
        <v>43</v>
      </c>
      <c r="C142" s="21">
        <v>60</v>
      </c>
      <c r="D142" s="32">
        <v>0.79</v>
      </c>
      <c r="E142" s="32">
        <v>1.95</v>
      </c>
      <c r="F142" s="32">
        <v>4.18</v>
      </c>
      <c r="G142" s="32">
        <v>38.24</v>
      </c>
      <c r="H142" s="158">
        <v>0.01</v>
      </c>
      <c r="I142" s="158">
        <v>10.26</v>
      </c>
      <c r="J142" s="158">
        <v>0</v>
      </c>
      <c r="K142" s="158">
        <v>5.03</v>
      </c>
      <c r="L142" s="158">
        <v>14.98</v>
      </c>
      <c r="M142" s="158">
        <v>16.98</v>
      </c>
      <c r="N142" s="158">
        <v>9.0500000000000007</v>
      </c>
      <c r="O142" s="158">
        <v>0.28000000000000003</v>
      </c>
    </row>
    <row r="143" spans="1:15" ht="25.5" x14ac:dyDescent="0.25">
      <c r="A143" s="6">
        <v>101</v>
      </c>
      <c r="B143" s="15" t="s">
        <v>51</v>
      </c>
      <c r="C143" s="127">
        <v>250</v>
      </c>
      <c r="D143" s="128">
        <v>1.97</v>
      </c>
      <c r="E143" s="128">
        <v>2.73</v>
      </c>
      <c r="F143" s="128">
        <v>14.58</v>
      </c>
      <c r="G143" s="128">
        <v>90.75</v>
      </c>
      <c r="H143" s="24">
        <v>9.5000000000000001E-2</v>
      </c>
      <c r="I143" s="24">
        <v>8.25</v>
      </c>
      <c r="J143" s="24">
        <v>0</v>
      </c>
      <c r="K143" s="24">
        <v>1.2549999999999999</v>
      </c>
      <c r="L143" s="24">
        <v>23.05</v>
      </c>
      <c r="M143" s="24">
        <v>62.55</v>
      </c>
      <c r="N143" s="24">
        <v>25</v>
      </c>
      <c r="O143" s="24">
        <v>0.88300000000000001</v>
      </c>
    </row>
    <row r="144" spans="1:15" ht="28.5" customHeight="1" x14ac:dyDescent="0.25">
      <c r="A144" s="124" t="s">
        <v>120</v>
      </c>
      <c r="B144" s="129" t="s">
        <v>78</v>
      </c>
      <c r="C144" s="26">
        <v>90</v>
      </c>
      <c r="D144" s="27">
        <v>7.79</v>
      </c>
      <c r="E144" s="27">
        <v>17.27</v>
      </c>
      <c r="F144" s="27">
        <v>9.9</v>
      </c>
      <c r="G144" s="27">
        <v>203.96</v>
      </c>
      <c r="H144" s="28">
        <v>0.22600000000000001</v>
      </c>
      <c r="I144" s="28">
        <v>2.968</v>
      </c>
      <c r="J144" s="28">
        <v>0.01</v>
      </c>
      <c r="K144" s="28">
        <v>2.1659999999999999</v>
      </c>
      <c r="L144" s="28">
        <v>14.23</v>
      </c>
      <c r="M144" s="28">
        <v>99.51</v>
      </c>
      <c r="N144" s="28">
        <v>22.08</v>
      </c>
      <c r="O144" s="28">
        <v>1.296</v>
      </c>
    </row>
    <row r="145" spans="1:15" ht="16.149999999999999" customHeight="1" x14ac:dyDescent="0.25">
      <c r="A145" s="185">
        <v>312</v>
      </c>
      <c r="B145" s="22" t="s">
        <v>106</v>
      </c>
      <c r="C145" s="21">
        <v>150</v>
      </c>
      <c r="D145" s="13">
        <v>3.06</v>
      </c>
      <c r="E145" s="13">
        <v>4.8</v>
      </c>
      <c r="F145" s="13">
        <v>18.47</v>
      </c>
      <c r="G145" s="13">
        <v>137.25</v>
      </c>
      <c r="H145" s="25">
        <v>0.14000000000000001</v>
      </c>
      <c r="I145" s="25">
        <v>18.16</v>
      </c>
      <c r="J145" s="25">
        <v>0</v>
      </c>
      <c r="K145" s="25">
        <v>0.18</v>
      </c>
      <c r="L145" s="25">
        <v>36.979999999999997</v>
      </c>
      <c r="M145" s="25">
        <v>86.6</v>
      </c>
      <c r="N145" s="25">
        <v>27.75</v>
      </c>
      <c r="O145" s="25">
        <v>1.01</v>
      </c>
    </row>
    <row r="146" spans="1:15" x14ac:dyDescent="0.25">
      <c r="A146" s="123">
        <v>349</v>
      </c>
      <c r="B146" s="40" t="s">
        <v>45</v>
      </c>
      <c r="C146" s="31">
        <v>200</v>
      </c>
      <c r="D146" s="32">
        <v>0.66</v>
      </c>
      <c r="E146" s="32">
        <v>0.09</v>
      </c>
      <c r="F146" s="32">
        <v>32.01</v>
      </c>
      <c r="G146" s="32">
        <v>132.80000000000001</v>
      </c>
      <c r="H146" s="33">
        <v>0.02</v>
      </c>
      <c r="I146" s="33">
        <v>0.73</v>
      </c>
      <c r="J146" s="33">
        <v>0</v>
      </c>
      <c r="K146" s="33">
        <v>0.51</v>
      </c>
      <c r="L146" s="33">
        <v>32.479999999999997</v>
      </c>
      <c r="M146" s="33">
        <v>23.44</v>
      </c>
      <c r="N146" s="33">
        <v>17.46</v>
      </c>
      <c r="O146" s="33">
        <v>0.7</v>
      </c>
    </row>
    <row r="147" spans="1:15" ht="38.25" x14ac:dyDescent="0.25">
      <c r="A147" s="123"/>
      <c r="B147" s="40" t="s">
        <v>100</v>
      </c>
      <c r="C147" s="156">
        <v>40</v>
      </c>
      <c r="D147" s="174">
        <v>4.8</v>
      </c>
      <c r="E147" s="174">
        <v>0.52</v>
      </c>
      <c r="F147" s="174">
        <v>22.2</v>
      </c>
      <c r="G147" s="174">
        <v>103</v>
      </c>
      <c r="H147" s="158">
        <v>6.3E-2</v>
      </c>
      <c r="I147" s="158">
        <v>0</v>
      </c>
      <c r="J147" s="158">
        <v>0</v>
      </c>
      <c r="K147" s="158">
        <v>0</v>
      </c>
      <c r="L147" s="158">
        <v>10.92</v>
      </c>
      <c r="M147" s="158">
        <v>34.86</v>
      </c>
      <c r="N147" s="158">
        <v>14.7</v>
      </c>
      <c r="O147" s="158">
        <v>0.67</v>
      </c>
    </row>
    <row r="148" spans="1:15" x14ac:dyDescent="0.25">
      <c r="A148" s="23"/>
      <c r="B148" s="68" t="s">
        <v>67</v>
      </c>
      <c r="C148" s="19">
        <f>SUM(C142:C147)</f>
        <v>790</v>
      </c>
      <c r="D148" s="94">
        <f t="shared" ref="D148:O148" si="19">SUM(D142:D147)</f>
        <v>19.07</v>
      </c>
      <c r="E148" s="94">
        <f t="shared" si="19"/>
        <v>27.36</v>
      </c>
      <c r="F148" s="94">
        <f t="shared" si="19"/>
        <v>101.33999999999999</v>
      </c>
      <c r="G148" s="94">
        <f t="shared" si="19"/>
        <v>706</v>
      </c>
      <c r="H148" s="95">
        <f t="shared" si="19"/>
        <v>0.55400000000000005</v>
      </c>
      <c r="I148" s="95">
        <f t="shared" si="19"/>
        <v>40.367999999999995</v>
      </c>
      <c r="J148" s="95">
        <f t="shared" si="19"/>
        <v>0.01</v>
      </c>
      <c r="K148" s="95">
        <f t="shared" si="19"/>
        <v>9.141</v>
      </c>
      <c r="L148" s="95">
        <f t="shared" si="19"/>
        <v>132.63999999999999</v>
      </c>
      <c r="M148" s="95">
        <f t="shared" si="19"/>
        <v>323.94</v>
      </c>
      <c r="N148" s="95">
        <f t="shared" si="19"/>
        <v>116.04</v>
      </c>
      <c r="O148" s="95">
        <f t="shared" si="19"/>
        <v>4.8390000000000004</v>
      </c>
    </row>
    <row r="149" spans="1:15" x14ac:dyDescent="0.25">
      <c r="A149" s="23"/>
      <c r="B149" s="73" t="s">
        <v>68</v>
      </c>
      <c r="C149" s="77">
        <f t="shared" ref="C149:O149" si="20">C140+C148</f>
        <v>1417</v>
      </c>
      <c r="D149" s="78">
        <f t="shared" si="20"/>
        <v>44.230000000000004</v>
      </c>
      <c r="E149" s="78">
        <f t="shared" si="20"/>
        <v>50.349999999999994</v>
      </c>
      <c r="F149" s="78">
        <f t="shared" si="20"/>
        <v>171.48</v>
      </c>
      <c r="G149" s="78">
        <f t="shared" si="20"/>
        <v>1290.6399999999999</v>
      </c>
      <c r="H149" s="79">
        <f t="shared" si="20"/>
        <v>0.66700000000000004</v>
      </c>
      <c r="I149" s="79">
        <f t="shared" si="20"/>
        <v>43.635999999999996</v>
      </c>
      <c r="J149" s="79">
        <f t="shared" si="20"/>
        <v>0.14500000000000002</v>
      </c>
      <c r="K149" s="79">
        <f t="shared" si="20"/>
        <v>10.191000000000001</v>
      </c>
      <c r="L149" s="79">
        <f t="shared" si="20"/>
        <v>432.90799999999996</v>
      </c>
      <c r="M149" s="79">
        <f t="shared" si="20"/>
        <v>635.18399999999997</v>
      </c>
      <c r="N149" s="79">
        <f t="shared" si="20"/>
        <v>156.11600000000001</v>
      </c>
      <c r="O149" s="79">
        <f t="shared" si="20"/>
        <v>6.8430000000000009</v>
      </c>
    </row>
    <row r="150" spans="1:15" x14ac:dyDescent="0.25">
      <c r="A150" s="137"/>
      <c r="B150" s="138"/>
      <c r="C150" s="139"/>
      <c r="D150" s="140"/>
      <c r="E150" s="140"/>
      <c r="F150" s="140"/>
      <c r="G150" s="140"/>
      <c r="H150" s="141"/>
      <c r="I150" s="141"/>
      <c r="J150" s="141"/>
      <c r="K150" s="141"/>
      <c r="L150" s="141"/>
      <c r="M150" s="141"/>
      <c r="N150" s="141"/>
      <c r="O150" s="141"/>
    </row>
    <row r="151" spans="1:15" x14ac:dyDescent="0.25">
      <c r="A151" s="251" t="s">
        <v>33</v>
      </c>
      <c r="B151" s="251"/>
      <c r="C151" s="251"/>
      <c r="D151" s="251"/>
      <c r="E151" s="251"/>
      <c r="F151" s="251"/>
      <c r="G151" s="251"/>
      <c r="H151" s="251"/>
      <c r="I151" s="251"/>
      <c r="J151" s="251"/>
      <c r="K151" s="251"/>
      <c r="L151" s="251"/>
      <c r="M151" s="251"/>
      <c r="N151" s="251"/>
      <c r="O151" s="251"/>
    </row>
    <row r="152" spans="1:15" x14ac:dyDescent="0.25">
      <c r="A152" s="233" t="s">
        <v>69</v>
      </c>
      <c r="B152" s="233"/>
      <c r="C152" s="233"/>
      <c r="D152" s="233"/>
      <c r="E152" s="233"/>
      <c r="F152" s="233"/>
      <c r="G152" s="233"/>
      <c r="H152" s="233"/>
      <c r="I152" s="233"/>
      <c r="J152" s="233"/>
      <c r="K152" s="233"/>
      <c r="L152" s="233"/>
      <c r="M152" s="233"/>
      <c r="N152" s="233"/>
      <c r="O152" s="233"/>
    </row>
    <row r="153" spans="1:15" x14ac:dyDescent="0.25">
      <c r="A153" s="240" t="s">
        <v>26</v>
      </c>
      <c r="B153" s="238" t="s">
        <v>24</v>
      </c>
      <c r="C153" s="232" t="s">
        <v>9</v>
      </c>
      <c r="D153" s="232" t="s">
        <v>10</v>
      </c>
      <c r="E153" s="232" t="s">
        <v>11</v>
      </c>
      <c r="F153" s="232" t="s">
        <v>12</v>
      </c>
      <c r="G153" s="232" t="s">
        <v>13</v>
      </c>
      <c r="H153" s="232" t="s">
        <v>14</v>
      </c>
      <c r="I153" s="232"/>
      <c r="J153" s="232"/>
      <c r="K153" s="232"/>
      <c r="L153" s="232" t="s">
        <v>15</v>
      </c>
      <c r="M153" s="232"/>
      <c r="N153" s="232"/>
      <c r="O153" s="232"/>
    </row>
    <row r="154" spans="1:15" x14ac:dyDescent="0.25">
      <c r="A154" s="241"/>
      <c r="B154" s="238"/>
      <c r="C154" s="232"/>
      <c r="D154" s="232"/>
      <c r="E154" s="232"/>
      <c r="F154" s="232"/>
      <c r="G154" s="232"/>
      <c r="H154" s="125" t="s">
        <v>16</v>
      </c>
      <c r="I154" s="125" t="s">
        <v>17</v>
      </c>
      <c r="J154" s="125" t="s">
        <v>18</v>
      </c>
      <c r="K154" s="125" t="s">
        <v>19</v>
      </c>
      <c r="L154" s="125" t="s">
        <v>20</v>
      </c>
      <c r="M154" s="125" t="s">
        <v>21</v>
      </c>
      <c r="N154" s="125" t="s">
        <v>22</v>
      </c>
      <c r="O154" s="125" t="s">
        <v>23</v>
      </c>
    </row>
    <row r="155" spans="1:15" ht="27.6" customHeight="1" x14ac:dyDescent="0.25">
      <c r="A155" s="88">
        <v>173</v>
      </c>
      <c r="B155" s="68" t="s">
        <v>71</v>
      </c>
      <c r="C155" s="67">
        <v>180</v>
      </c>
      <c r="D155" s="67">
        <v>6.8</v>
      </c>
      <c r="E155" s="67">
        <v>8.3000000000000007</v>
      </c>
      <c r="F155" s="67">
        <v>33.1</v>
      </c>
      <c r="G155" s="67">
        <v>234</v>
      </c>
      <c r="H155" s="67">
        <v>0.126</v>
      </c>
      <c r="I155" s="67">
        <v>0</v>
      </c>
      <c r="J155" s="67">
        <v>8.5000000000000006E-2</v>
      </c>
      <c r="K155" s="67">
        <v>0.20200000000000001</v>
      </c>
      <c r="L155" s="67">
        <v>170.87</v>
      </c>
      <c r="M155" s="67">
        <v>168.5</v>
      </c>
      <c r="N155" s="67">
        <v>30.69</v>
      </c>
      <c r="O155" s="67">
        <v>2.0880000000000001</v>
      </c>
    </row>
    <row r="156" spans="1:15" x14ac:dyDescent="0.25">
      <c r="A156" s="136" t="s">
        <v>118</v>
      </c>
      <c r="B156" s="10" t="s">
        <v>74</v>
      </c>
      <c r="C156" s="61">
        <v>215</v>
      </c>
      <c r="D156" s="13">
        <v>7.0000000000000007E-2</v>
      </c>
      <c r="E156" s="13">
        <v>0.02</v>
      </c>
      <c r="F156" s="13">
        <v>15</v>
      </c>
      <c r="G156" s="13">
        <v>60</v>
      </c>
      <c r="H156" s="25">
        <v>0</v>
      </c>
      <c r="I156" s="25">
        <v>0.03</v>
      </c>
      <c r="J156" s="25">
        <v>0</v>
      </c>
      <c r="K156" s="25">
        <v>0</v>
      </c>
      <c r="L156" s="25">
        <v>11.1</v>
      </c>
      <c r="M156" s="25">
        <v>2.8</v>
      </c>
      <c r="N156" s="25">
        <v>1.4</v>
      </c>
      <c r="O156" s="25">
        <v>0.28000000000000003</v>
      </c>
    </row>
    <row r="157" spans="1:15" x14ac:dyDescent="0.25">
      <c r="A157" s="69"/>
      <c r="B157" s="70" t="s">
        <v>61</v>
      </c>
      <c r="C157" s="67">
        <v>30</v>
      </c>
      <c r="D157" s="65">
        <v>2.31</v>
      </c>
      <c r="E157" s="65">
        <v>0.54</v>
      </c>
      <c r="F157" s="65">
        <v>10.76</v>
      </c>
      <c r="G157" s="65">
        <v>55</v>
      </c>
      <c r="H157" s="66">
        <v>2.1999999999999999E-2</v>
      </c>
      <c r="I157" s="66">
        <v>0</v>
      </c>
      <c r="J157" s="66">
        <v>0</v>
      </c>
      <c r="K157" s="66">
        <v>0.34</v>
      </c>
      <c r="L157" s="66">
        <v>3.8</v>
      </c>
      <c r="M157" s="66">
        <v>13</v>
      </c>
      <c r="N157" s="66">
        <v>2.6</v>
      </c>
      <c r="O157" s="66">
        <v>0.24</v>
      </c>
    </row>
    <row r="158" spans="1:15" x14ac:dyDescent="0.25">
      <c r="A158" s="69">
        <v>15</v>
      </c>
      <c r="B158" s="70" t="s">
        <v>65</v>
      </c>
      <c r="C158" s="67">
        <v>15</v>
      </c>
      <c r="D158" s="13">
        <v>3.48</v>
      </c>
      <c r="E158" s="13">
        <v>4.43</v>
      </c>
      <c r="F158" s="13">
        <v>0</v>
      </c>
      <c r="G158" s="13">
        <v>54</v>
      </c>
      <c r="H158" s="13">
        <v>5.0000000000000001E-3</v>
      </c>
      <c r="I158" s="13">
        <v>0.105</v>
      </c>
      <c r="J158" s="13">
        <v>3.9E-2</v>
      </c>
      <c r="K158" s="13">
        <v>7.4999999999999997E-2</v>
      </c>
      <c r="L158" s="13">
        <v>132</v>
      </c>
      <c r="M158" s="13">
        <v>75</v>
      </c>
      <c r="N158" s="13">
        <v>5.25</v>
      </c>
      <c r="O158" s="13">
        <v>0.15</v>
      </c>
    </row>
    <row r="159" spans="1:15" x14ac:dyDescent="0.25">
      <c r="A159" s="195" t="s">
        <v>118</v>
      </c>
      <c r="B159" s="70" t="s">
        <v>73</v>
      </c>
      <c r="C159" s="67">
        <v>215</v>
      </c>
      <c r="D159" s="13">
        <v>7.0000000000000007E-2</v>
      </c>
      <c r="E159" s="13">
        <v>0.02</v>
      </c>
      <c r="F159" s="13">
        <v>15</v>
      </c>
      <c r="G159" s="13">
        <v>60</v>
      </c>
      <c r="H159" s="25">
        <v>0</v>
      </c>
      <c r="I159" s="25">
        <v>0.03</v>
      </c>
      <c r="J159" s="25">
        <v>0</v>
      </c>
      <c r="K159" s="25">
        <v>0</v>
      </c>
      <c r="L159" s="25">
        <v>11.1</v>
      </c>
      <c r="M159" s="25">
        <v>2.8</v>
      </c>
      <c r="N159" s="25">
        <v>1.4</v>
      </c>
      <c r="O159" s="25">
        <v>0.28000000000000003</v>
      </c>
    </row>
    <row r="160" spans="1:15" x14ac:dyDescent="0.25">
      <c r="A160" s="75"/>
      <c r="B160" s="70" t="s">
        <v>66</v>
      </c>
      <c r="C160" s="69">
        <f>SUM(C155:C159)</f>
        <v>655</v>
      </c>
      <c r="D160" s="69">
        <f t="shared" ref="D160:O160" si="21">SUM(D155:D159)</f>
        <v>12.73</v>
      </c>
      <c r="E160" s="69">
        <f t="shared" si="21"/>
        <v>13.309999999999999</v>
      </c>
      <c r="F160" s="69">
        <f t="shared" si="21"/>
        <v>73.86</v>
      </c>
      <c r="G160" s="69">
        <f t="shared" si="21"/>
        <v>463</v>
      </c>
      <c r="H160" s="69">
        <f t="shared" si="21"/>
        <v>0.153</v>
      </c>
      <c r="I160" s="69">
        <f t="shared" si="21"/>
        <v>0.16500000000000001</v>
      </c>
      <c r="J160" s="69">
        <f t="shared" si="21"/>
        <v>0.124</v>
      </c>
      <c r="K160" s="69">
        <f t="shared" si="21"/>
        <v>0.61699999999999999</v>
      </c>
      <c r="L160" s="69">
        <f t="shared" si="21"/>
        <v>328.87</v>
      </c>
      <c r="M160" s="69">
        <f t="shared" si="21"/>
        <v>262.10000000000002</v>
      </c>
      <c r="N160" s="69">
        <f t="shared" si="21"/>
        <v>41.34</v>
      </c>
      <c r="O160" s="69">
        <f t="shared" si="21"/>
        <v>3.0380000000000003</v>
      </c>
    </row>
    <row r="161" spans="1:15" x14ac:dyDescent="0.25">
      <c r="A161" s="74"/>
      <c r="B161" s="74"/>
      <c r="C161" s="74"/>
      <c r="D161" s="74"/>
      <c r="E161" s="237" t="s">
        <v>42</v>
      </c>
      <c r="F161" s="237"/>
      <c r="G161" s="237"/>
      <c r="H161" s="237"/>
      <c r="I161" s="237"/>
      <c r="J161" s="74"/>
      <c r="K161" s="74"/>
      <c r="L161" s="74"/>
      <c r="M161" s="74"/>
      <c r="N161" s="74"/>
      <c r="O161" s="74"/>
    </row>
    <row r="162" spans="1:15" x14ac:dyDescent="0.25">
      <c r="A162" s="6">
        <v>67</v>
      </c>
      <c r="B162" s="15" t="s">
        <v>127</v>
      </c>
      <c r="C162" s="16">
        <v>60</v>
      </c>
      <c r="D162" s="184">
        <v>0.66</v>
      </c>
      <c r="E162" s="184">
        <v>6</v>
      </c>
      <c r="F162" s="184">
        <v>4</v>
      </c>
      <c r="G162" s="184">
        <v>75</v>
      </c>
      <c r="H162" s="24">
        <v>3.5999999999999997E-2</v>
      </c>
      <c r="I162" s="24">
        <v>10.5</v>
      </c>
      <c r="J162" s="24">
        <v>0</v>
      </c>
      <c r="K162" s="24">
        <v>0.42</v>
      </c>
      <c r="L162" s="24">
        <v>8.4</v>
      </c>
      <c r="M162" s="24">
        <v>15.6</v>
      </c>
      <c r="N162" s="24">
        <v>12</v>
      </c>
      <c r="O162" s="24">
        <v>0.54</v>
      </c>
    </row>
    <row r="163" spans="1:15" ht="25.5" x14ac:dyDescent="0.25">
      <c r="A163" s="6">
        <v>103</v>
      </c>
      <c r="B163" s="15" t="s">
        <v>79</v>
      </c>
      <c r="C163" s="127">
        <v>250</v>
      </c>
      <c r="D163" s="128">
        <v>2.57</v>
      </c>
      <c r="E163" s="128">
        <v>2.78</v>
      </c>
      <c r="F163" s="128">
        <v>15.69</v>
      </c>
      <c r="G163" s="128">
        <v>109</v>
      </c>
      <c r="H163" s="24">
        <v>0.09</v>
      </c>
      <c r="I163" s="24">
        <v>6.08</v>
      </c>
      <c r="J163" s="24">
        <v>0</v>
      </c>
      <c r="K163" s="24">
        <v>1.45</v>
      </c>
      <c r="L163" s="24">
        <v>29.5</v>
      </c>
      <c r="M163" s="24">
        <v>57.73</v>
      </c>
      <c r="N163" s="24">
        <v>23.8</v>
      </c>
      <c r="O163" s="24">
        <v>1</v>
      </c>
    </row>
    <row r="164" spans="1:15" ht="25.5" x14ac:dyDescent="0.25">
      <c r="A164" s="6" t="s">
        <v>89</v>
      </c>
      <c r="B164" s="154" t="s">
        <v>90</v>
      </c>
      <c r="C164" s="16">
        <v>90</v>
      </c>
      <c r="D164" s="16">
        <v>12.18</v>
      </c>
      <c r="E164" s="16">
        <v>3.04</v>
      </c>
      <c r="F164" s="16">
        <v>8.27</v>
      </c>
      <c r="G164" s="16">
        <v>175.81</v>
      </c>
      <c r="H164" s="24">
        <v>4.4999999999999998E-2</v>
      </c>
      <c r="I164" s="24">
        <v>0.30399999999999999</v>
      </c>
      <c r="J164" s="24">
        <v>1.4999999999999999E-2</v>
      </c>
      <c r="K164" s="24">
        <v>4.4999999999999998E-2</v>
      </c>
      <c r="L164" s="24">
        <v>17.606000000000002</v>
      </c>
      <c r="M164" s="24">
        <v>90.281000000000006</v>
      </c>
      <c r="N164" s="24">
        <v>10.26</v>
      </c>
      <c r="O164" s="24">
        <v>0.81599999999999995</v>
      </c>
    </row>
    <row r="165" spans="1:15" ht="15.6" customHeight="1" x14ac:dyDescent="0.25">
      <c r="A165" s="185">
        <v>304</v>
      </c>
      <c r="B165" s="22" t="s">
        <v>113</v>
      </c>
      <c r="C165" s="21">
        <v>150</v>
      </c>
      <c r="D165" s="13">
        <v>3.65</v>
      </c>
      <c r="E165" s="13">
        <v>5.37</v>
      </c>
      <c r="F165" s="13">
        <v>36.68</v>
      </c>
      <c r="G165" s="13">
        <v>209.7</v>
      </c>
      <c r="H165" s="25">
        <v>0.03</v>
      </c>
      <c r="I165" s="25">
        <v>0</v>
      </c>
      <c r="J165" s="25">
        <v>0</v>
      </c>
      <c r="K165" s="25">
        <v>0.28000000000000003</v>
      </c>
      <c r="L165" s="25">
        <v>1.37</v>
      </c>
      <c r="M165" s="25">
        <v>60.95</v>
      </c>
      <c r="N165" s="25">
        <v>16.34</v>
      </c>
      <c r="O165" s="25">
        <v>0.53</v>
      </c>
    </row>
    <row r="166" spans="1:15" x14ac:dyDescent="0.25">
      <c r="A166" s="124">
        <v>342</v>
      </c>
      <c r="B166" s="29" t="s">
        <v>83</v>
      </c>
      <c r="C166" s="26">
        <v>200</v>
      </c>
      <c r="D166" s="27">
        <v>0.16</v>
      </c>
      <c r="E166" s="27">
        <v>0.16</v>
      </c>
      <c r="F166" s="27">
        <v>27.88</v>
      </c>
      <c r="G166" s="27">
        <v>114.6</v>
      </c>
      <c r="H166" s="28">
        <v>1.2E-2</v>
      </c>
      <c r="I166" s="28">
        <v>0.9</v>
      </c>
      <c r="J166" s="28">
        <v>0</v>
      </c>
      <c r="K166" s="28">
        <v>0.16</v>
      </c>
      <c r="L166" s="28">
        <v>14.18</v>
      </c>
      <c r="M166" s="28">
        <v>4.4000000000000004</v>
      </c>
      <c r="N166" s="28">
        <v>5.14</v>
      </c>
      <c r="O166" s="28">
        <v>0.95</v>
      </c>
    </row>
    <row r="167" spans="1:15" ht="38.25" x14ac:dyDescent="0.25">
      <c r="A167" s="123"/>
      <c r="B167" s="40" t="s">
        <v>100</v>
      </c>
      <c r="C167" s="156">
        <v>40</v>
      </c>
      <c r="D167" s="174">
        <v>4.8</v>
      </c>
      <c r="E167" s="174">
        <v>0.52</v>
      </c>
      <c r="F167" s="174">
        <v>22.2</v>
      </c>
      <c r="G167" s="174">
        <v>103</v>
      </c>
      <c r="H167" s="158">
        <v>6.3E-2</v>
      </c>
      <c r="I167" s="158">
        <v>0</v>
      </c>
      <c r="J167" s="158">
        <v>0</v>
      </c>
      <c r="K167" s="158">
        <v>0</v>
      </c>
      <c r="L167" s="158">
        <v>10.92</v>
      </c>
      <c r="M167" s="158">
        <v>34.86</v>
      </c>
      <c r="N167" s="158">
        <v>14.7</v>
      </c>
      <c r="O167" s="158">
        <v>0.67</v>
      </c>
    </row>
    <row r="168" spans="1:15" x14ac:dyDescent="0.25">
      <c r="A168" s="23"/>
      <c r="B168" s="68" t="s">
        <v>67</v>
      </c>
      <c r="C168" s="19">
        <f>SUM(C162:C167)</f>
        <v>790</v>
      </c>
      <c r="D168" s="94">
        <f t="shared" ref="D168:O168" si="22">SUM(D162:D167)</f>
        <v>24.02</v>
      </c>
      <c r="E168" s="94">
        <f t="shared" si="22"/>
        <v>17.87</v>
      </c>
      <c r="F168" s="94">
        <f t="shared" si="22"/>
        <v>114.72</v>
      </c>
      <c r="G168" s="94">
        <f t="shared" si="22"/>
        <v>787.11</v>
      </c>
      <c r="H168" s="95">
        <f t="shared" si="22"/>
        <v>0.27600000000000002</v>
      </c>
      <c r="I168" s="95">
        <f t="shared" si="22"/>
        <v>17.783999999999995</v>
      </c>
      <c r="J168" s="95">
        <f t="shared" si="22"/>
        <v>1.4999999999999999E-2</v>
      </c>
      <c r="K168" s="95">
        <f t="shared" si="22"/>
        <v>2.355</v>
      </c>
      <c r="L168" s="95">
        <f t="shared" si="22"/>
        <v>81.975999999999999</v>
      </c>
      <c r="M168" s="95">
        <f t="shared" si="22"/>
        <v>263.82099999999997</v>
      </c>
      <c r="N168" s="95">
        <f t="shared" si="22"/>
        <v>82.24</v>
      </c>
      <c r="O168" s="95">
        <f t="shared" si="22"/>
        <v>4.5060000000000002</v>
      </c>
    </row>
    <row r="169" spans="1:15" x14ac:dyDescent="0.25">
      <c r="A169" s="23"/>
      <c r="B169" s="73" t="s">
        <v>68</v>
      </c>
      <c r="C169" s="77">
        <f t="shared" ref="C169:O169" si="23">C160+C168</f>
        <v>1445</v>
      </c>
      <c r="D169" s="78">
        <f t="shared" si="23"/>
        <v>36.75</v>
      </c>
      <c r="E169" s="78">
        <f t="shared" si="23"/>
        <v>31.18</v>
      </c>
      <c r="F169" s="78">
        <f t="shared" si="23"/>
        <v>188.57999999999998</v>
      </c>
      <c r="G169" s="78">
        <f t="shared" si="23"/>
        <v>1250.1100000000001</v>
      </c>
      <c r="H169" s="79">
        <f t="shared" si="23"/>
        <v>0.42900000000000005</v>
      </c>
      <c r="I169" s="79">
        <f t="shared" si="23"/>
        <v>17.948999999999995</v>
      </c>
      <c r="J169" s="79">
        <f t="shared" si="23"/>
        <v>0.13900000000000001</v>
      </c>
      <c r="K169" s="79">
        <f t="shared" si="23"/>
        <v>2.972</v>
      </c>
      <c r="L169" s="79">
        <f t="shared" si="23"/>
        <v>410.846</v>
      </c>
      <c r="M169" s="79">
        <f t="shared" si="23"/>
        <v>525.92100000000005</v>
      </c>
      <c r="N169" s="79">
        <f t="shared" si="23"/>
        <v>123.58</v>
      </c>
      <c r="O169" s="79">
        <f t="shared" si="23"/>
        <v>7.5440000000000005</v>
      </c>
    </row>
    <row r="170" spans="1:15" x14ac:dyDescent="0.25">
      <c r="A170" s="137"/>
      <c r="B170" s="138"/>
      <c r="C170" s="139"/>
      <c r="D170" s="140"/>
      <c r="E170" s="140"/>
      <c r="F170" s="140"/>
      <c r="G170" s="140"/>
      <c r="H170" s="141"/>
      <c r="I170" s="141"/>
      <c r="J170" s="141"/>
      <c r="K170" s="141"/>
      <c r="L170" s="141"/>
      <c r="M170" s="141"/>
      <c r="N170" s="141"/>
      <c r="O170" s="141"/>
    </row>
    <row r="171" spans="1:15" x14ac:dyDescent="0.25">
      <c r="A171" s="251" t="s">
        <v>34</v>
      </c>
      <c r="B171" s="251"/>
      <c r="C171" s="251"/>
      <c r="D171" s="251"/>
      <c r="E171" s="251"/>
      <c r="F171" s="251"/>
      <c r="G171" s="251"/>
      <c r="H171" s="251"/>
      <c r="I171" s="251"/>
      <c r="J171" s="251"/>
      <c r="K171" s="251"/>
      <c r="L171" s="251"/>
      <c r="M171" s="251"/>
      <c r="N171" s="251"/>
      <c r="O171" s="251"/>
    </row>
    <row r="172" spans="1:15" x14ac:dyDescent="0.25">
      <c r="A172" s="233" t="s">
        <v>69</v>
      </c>
      <c r="B172" s="233"/>
      <c r="C172" s="233"/>
      <c r="D172" s="233"/>
      <c r="E172" s="233"/>
      <c r="F172" s="233"/>
      <c r="G172" s="233"/>
      <c r="H172" s="233"/>
      <c r="I172" s="233"/>
      <c r="J172" s="233"/>
      <c r="K172" s="233"/>
      <c r="L172" s="233"/>
      <c r="M172" s="233"/>
      <c r="N172" s="233"/>
      <c r="O172" s="233"/>
    </row>
    <row r="173" spans="1:15" ht="29.25" customHeight="1" x14ac:dyDescent="0.25">
      <c r="A173" s="232" t="s">
        <v>26</v>
      </c>
      <c r="B173" s="238" t="s">
        <v>24</v>
      </c>
      <c r="C173" s="232" t="s">
        <v>9</v>
      </c>
      <c r="D173" s="232" t="s">
        <v>10</v>
      </c>
      <c r="E173" s="232" t="s">
        <v>11</v>
      </c>
      <c r="F173" s="232" t="s">
        <v>12</v>
      </c>
      <c r="G173" s="232" t="s">
        <v>13</v>
      </c>
      <c r="H173" s="232" t="s">
        <v>14</v>
      </c>
      <c r="I173" s="232"/>
      <c r="J173" s="232"/>
      <c r="K173" s="232"/>
      <c r="L173" s="232" t="s">
        <v>15</v>
      </c>
      <c r="M173" s="232"/>
      <c r="N173" s="232"/>
      <c r="O173" s="232"/>
    </row>
    <row r="174" spans="1:15" ht="15.75" customHeight="1" x14ac:dyDescent="0.25">
      <c r="A174" s="232"/>
      <c r="B174" s="238"/>
      <c r="C174" s="232"/>
      <c r="D174" s="232"/>
      <c r="E174" s="232"/>
      <c r="F174" s="232"/>
      <c r="G174" s="232"/>
      <c r="H174" s="125" t="s">
        <v>16</v>
      </c>
      <c r="I174" s="125" t="s">
        <v>17</v>
      </c>
      <c r="J174" s="125" t="s">
        <v>18</v>
      </c>
      <c r="K174" s="125" t="s">
        <v>19</v>
      </c>
      <c r="L174" s="125" t="s">
        <v>20</v>
      </c>
      <c r="M174" s="125" t="s">
        <v>21</v>
      </c>
      <c r="N174" s="125" t="s">
        <v>22</v>
      </c>
      <c r="O174" s="125" t="s">
        <v>23</v>
      </c>
    </row>
    <row r="175" spans="1:15" ht="29.45" customHeight="1" x14ac:dyDescent="0.25">
      <c r="A175" s="96" t="s">
        <v>72</v>
      </c>
      <c r="B175" s="68" t="s">
        <v>114</v>
      </c>
      <c r="C175" s="152">
        <v>150</v>
      </c>
      <c r="D175" s="176">
        <v>10.88</v>
      </c>
      <c r="E175" s="176">
        <v>10.3</v>
      </c>
      <c r="F175" s="176">
        <v>5.22</v>
      </c>
      <c r="G175" s="176">
        <v>156.35</v>
      </c>
      <c r="H175" s="177">
        <v>8.3000000000000004E-2</v>
      </c>
      <c r="I175" s="177">
        <v>1.325</v>
      </c>
      <c r="J175" s="177">
        <v>0.18</v>
      </c>
      <c r="K175" s="177">
        <v>0.39900000000000002</v>
      </c>
      <c r="L175" s="177">
        <v>87.849000000000004</v>
      </c>
      <c r="M175" s="177">
        <v>167.148</v>
      </c>
      <c r="N175" s="177">
        <v>17.346</v>
      </c>
      <c r="O175" s="177">
        <v>1.91</v>
      </c>
    </row>
    <row r="176" spans="1:15" ht="25.5" x14ac:dyDescent="0.25">
      <c r="A176" s="190" t="s">
        <v>62</v>
      </c>
      <c r="B176" s="22" t="s">
        <v>131</v>
      </c>
      <c r="C176" s="21">
        <v>222</v>
      </c>
      <c r="D176" s="13">
        <v>0.13</v>
      </c>
      <c r="E176" s="13">
        <v>0.02</v>
      </c>
      <c r="F176" s="13">
        <v>15.2</v>
      </c>
      <c r="G176" s="13">
        <v>62</v>
      </c>
      <c r="H176" s="25">
        <v>0</v>
      </c>
      <c r="I176" s="25">
        <v>2.83</v>
      </c>
      <c r="J176" s="25">
        <v>0</v>
      </c>
      <c r="K176" s="25">
        <v>0.01</v>
      </c>
      <c r="L176" s="25">
        <v>14.2</v>
      </c>
      <c r="M176" s="25">
        <v>4.4000000000000004</v>
      </c>
      <c r="N176" s="25">
        <v>2.4</v>
      </c>
      <c r="O176" s="25">
        <v>0.36</v>
      </c>
    </row>
    <row r="177" spans="1:15" ht="25.5" x14ac:dyDescent="0.25">
      <c r="A177" s="80">
        <v>1</v>
      </c>
      <c r="B177" s="84" t="s">
        <v>112</v>
      </c>
      <c r="C177" s="89">
        <v>40</v>
      </c>
      <c r="D177" s="89">
        <v>2.36</v>
      </c>
      <c r="E177" s="89">
        <v>7.49</v>
      </c>
      <c r="F177" s="89">
        <v>14.89</v>
      </c>
      <c r="G177" s="121">
        <v>136</v>
      </c>
      <c r="H177" s="89">
        <v>3.4000000000000002E-2</v>
      </c>
      <c r="I177" s="175">
        <v>0</v>
      </c>
      <c r="J177" s="122">
        <v>0.04</v>
      </c>
      <c r="K177" s="122">
        <v>0.44</v>
      </c>
      <c r="L177" s="121">
        <v>8.4</v>
      </c>
      <c r="M177" s="121">
        <v>22.5</v>
      </c>
      <c r="N177" s="122">
        <v>4.2</v>
      </c>
      <c r="O177" s="122">
        <v>0.35</v>
      </c>
    </row>
    <row r="178" spans="1:15" x14ac:dyDescent="0.25">
      <c r="A178" s="195" t="s">
        <v>118</v>
      </c>
      <c r="B178" s="70" t="s">
        <v>73</v>
      </c>
      <c r="C178" s="67">
        <v>215</v>
      </c>
      <c r="D178" s="13">
        <v>7.0000000000000007E-2</v>
      </c>
      <c r="E178" s="13">
        <v>0.02</v>
      </c>
      <c r="F178" s="13">
        <v>15</v>
      </c>
      <c r="G178" s="13">
        <v>60</v>
      </c>
      <c r="H178" s="25">
        <v>0</v>
      </c>
      <c r="I178" s="25">
        <v>0.03</v>
      </c>
      <c r="J178" s="25">
        <v>0</v>
      </c>
      <c r="K178" s="25">
        <v>0</v>
      </c>
      <c r="L178" s="25">
        <v>11.1</v>
      </c>
      <c r="M178" s="25">
        <v>2.8</v>
      </c>
      <c r="N178" s="25">
        <v>1.4</v>
      </c>
      <c r="O178" s="25">
        <v>0.28000000000000003</v>
      </c>
    </row>
    <row r="179" spans="1:15" x14ac:dyDescent="0.25">
      <c r="A179" s="75"/>
      <c r="B179" s="70" t="s">
        <v>66</v>
      </c>
      <c r="C179" s="69">
        <f t="shared" ref="C179:O179" si="24">SUM(C175:C178)</f>
        <v>627</v>
      </c>
      <c r="D179" s="85">
        <f t="shared" si="24"/>
        <v>13.440000000000001</v>
      </c>
      <c r="E179" s="85">
        <f t="shared" si="24"/>
        <v>17.830000000000002</v>
      </c>
      <c r="F179" s="85">
        <f t="shared" si="24"/>
        <v>50.31</v>
      </c>
      <c r="G179" s="85">
        <f t="shared" si="24"/>
        <v>414.35</v>
      </c>
      <c r="H179" s="86">
        <f t="shared" si="24"/>
        <v>0.11700000000000001</v>
      </c>
      <c r="I179" s="86">
        <f t="shared" si="24"/>
        <v>4.1850000000000005</v>
      </c>
      <c r="J179" s="86">
        <f t="shared" si="24"/>
        <v>0.22</v>
      </c>
      <c r="K179" s="86">
        <f t="shared" si="24"/>
        <v>0.84899999999999998</v>
      </c>
      <c r="L179" s="86">
        <f t="shared" si="24"/>
        <v>121.54900000000001</v>
      </c>
      <c r="M179" s="86">
        <f t="shared" si="24"/>
        <v>196.84800000000001</v>
      </c>
      <c r="N179" s="86">
        <f t="shared" si="24"/>
        <v>25.345999999999997</v>
      </c>
      <c r="O179" s="86">
        <f t="shared" si="24"/>
        <v>2.9000000000000004</v>
      </c>
    </row>
    <row r="180" spans="1:15" x14ac:dyDescent="0.25">
      <c r="A180" s="74"/>
      <c r="B180" s="74"/>
      <c r="C180" s="74"/>
      <c r="D180" s="74"/>
      <c r="E180" s="242" t="s">
        <v>42</v>
      </c>
      <c r="F180" s="242"/>
      <c r="G180" s="242"/>
      <c r="H180" s="242"/>
      <c r="I180" s="242"/>
      <c r="J180" s="74"/>
      <c r="K180" s="74"/>
      <c r="L180" s="74"/>
      <c r="M180" s="74"/>
      <c r="N180" s="74"/>
      <c r="O180" s="74"/>
    </row>
    <row r="181" spans="1:15" x14ac:dyDescent="0.25">
      <c r="A181" s="252" t="s">
        <v>26</v>
      </c>
      <c r="B181" s="254" t="s">
        <v>24</v>
      </c>
      <c r="C181" s="255" t="s">
        <v>9</v>
      </c>
      <c r="D181" s="255" t="s">
        <v>10</v>
      </c>
      <c r="E181" s="255" t="s">
        <v>11</v>
      </c>
      <c r="F181" s="255" t="s">
        <v>12</v>
      </c>
      <c r="G181" s="255" t="s">
        <v>13</v>
      </c>
      <c r="H181" s="255" t="s">
        <v>14</v>
      </c>
      <c r="I181" s="255"/>
      <c r="J181" s="255"/>
      <c r="K181" s="255"/>
      <c r="L181" s="255" t="s">
        <v>15</v>
      </c>
      <c r="M181" s="255"/>
      <c r="N181" s="255"/>
      <c r="O181" s="255"/>
    </row>
    <row r="182" spans="1:15" x14ac:dyDescent="0.25">
      <c r="A182" s="253"/>
      <c r="B182" s="254"/>
      <c r="C182" s="255"/>
      <c r="D182" s="255"/>
      <c r="E182" s="255"/>
      <c r="F182" s="255"/>
      <c r="G182" s="255"/>
      <c r="H182" s="136" t="s">
        <v>16</v>
      </c>
      <c r="I182" s="136" t="s">
        <v>17</v>
      </c>
      <c r="J182" s="136" t="s">
        <v>18</v>
      </c>
      <c r="K182" s="136" t="s">
        <v>19</v>
      </c>
      <c r="L182" s="136" t="s">
        <v>20</v>
      </c>
      <c r="M182" s="136" t="s">
        <v>21</v>
      </c>
      <c r="N182" s="136" t="s">
        <v>22</v>
      </c>
      <c r="O182" s="136" t="s">
        <v>23</v>
      </c>
    </row>
    <row r="183" spans="1:15" ht="25.5" x14ac:dyDescent="0.25">
      <c r="A183" s="185">
        <v>70</v>
      </c>
      <c r="B183" s="22" t="s">
        <v>115</v>
      </c>
      <c r="C183" s="21">
        <v>60</v>
      </c>
      <c r="D183" s="13">
        <v>0.42</v>
      </c>
      <c r="E183" s="13">
        <v>0.06</v>
      </c>
      <c r="F183" s="13">
        <v>1.1399999999999999</v>
      </c>
      <c r="G183" s="13">
        <v>7</v>
      </c>
      <c r="H183" s="25">
        <v>0.02</v>
      </c>
      <c r="I183" s="25">
        <v>2.94</v>
      </c>
      <c r="J183" s="25">
        <v>0</v>
      </c>
      <c r="K183" s="25">
        <v>0.06</v>
      </c>
      <c r="L183" s="25">
        <v>10.199999999999999</v>
      </c>
      <c r="M183" s="25">
        <v>18</v>
      </c>
      <c r="N183" s="25">
        <v>8.4</v>
      </c>
      <c r="O183" s="25">
        <v>0.3</v>
      </c>
    </row>
    <row r="184" spans="1:15" x14ac:dyDescent="0.25">
      <c r="A184" s="34">
        <v>102</v>
      </c>
      <c r="B184" s="30" t="s">
        <v>53</v>
      </c>
      <c r="C184" s="35">
        <v>250</v>
      </c>
      <c r="D184" s="36">
        <v>5.49</v>
      </c>
      <c r="E184" s="36">
        <v>5.27</v>
      </c>
      <c r="F184" s="36">
        <v>16.54</v>
      </c>
      <c r="G184" s="36">
        <v>148.25</v>
      </c>
      <c r="H184" s="33">
        <v>0.22800000000000001</v>
      </c>
      <c r="I184" s="33">
        <v>5.8250000000000002</v>
      </c>
      <c r="J184" s="33">
        <v>0</v>
      </c>
      <c r="K184" s="33">
        <v>2.4249999999999998</v>
      </c>
      <c r="L184" s="33">
        <v>5.8250000000000002</v>
      </c>
      <c r="M184" s="33">
        <v>88.1</v>
      </c>
      <c r="N184" s="33">
        <v>35.575000000000003</v>
      </c>
      <c r="O184" s="33">
        <v>2.0499999999999998</v>
      </c>
    </row>
    <row r="185" spans="1:15" ht="25.5" x14ac:dyDescent="0.25">
      <c r="A185" s="64">
        <v>259</v>
      </c>
      <c r="B185" s="178" t="s">
        <v>116</v>
      </c>
      <c r="C185" s="179">
        <v>175</v>
      </c>
      <c r="D185" s="65">
        <v>12.3</v>
      </c>
      <c r="E185" s="65">
        <v>29.5</v>
      </c>
      <c r="F185" s="65">
        <v>16.579999999999998</v>
      </c>
      <c r="G185" s="65">
        <v>383</v>
      </c>
      <c r="H185" s="66">
        <v>0.37</v>
      </c>
      <c r="I185" s="66">
        <v>6.76</v>
      </c>
      <c r="J185" s="66">
        <v>0</v>
      </c>
      <c r="K185" s="66">
        <v>3.09</v>
      </c>
      <c r="L185" s="66">
        <v>28.69</v>
      </c>
      <c r="M185" s="66">
        <v>180.22</v>
      </c>
      <c r="N185" s="66">
        <v>42.84</v>
      </c>
      <c r="O185" s="66">
        <v>3.02</v>
      </c>
    </row>
    <row r="186" spans="1:15" x14ac:dyDescent="0.25">
      <c r="A186" s="123">
        <v>349</v>
      </c>
      <c r="B186" s="40" t="s">
        <v>45</v>
      </c>
      <c r="C186" s="31">
        <v>200</v>
      </c>
      <c r="D186" s="32">
        <v>0.66</v>
      </c>
      <c r="E186" s="32">
        <v>0.09</v>
      </c>
      <c r="F186" s="32">
        <v>32.01</v>
      </c>
      <c r="G186" s="32">
        <v>132.80000000000001</v>
      </c>
      <c r="H186" s="33">
        <v>0.02</v>
      </c>
      <c r="I186" s="33">
        <v>0.73</v>
      </c>
      <c r="J186" s="33">
        <v>0</v>
      </c>
      <c r="K186" s="33">
        <v>0.51</v>
      </c>
      <c r="L186" s="33">
        <v>32.479999999999997</v>
      </c>
      <c r="M186" s="33">
        <v>23.44</v>
      </c>
      <c r="N186" s="33">
        <v>17.46</v>
      </c>
      <c r="O186" s="33">
        <v>0.7</v>
      </c>
    </row>
    <row r="187" spans="1:15" ht="38.25" x14ac:dyDescent="0.25">
      <c r="A187" s="123"/>
      <c r="B187" s="40" t="s">
        <v>100</v>
      </c>
      <c r="C187" s="156">
        <v>40</v>
      </c>
      <c r="D187" s="174">
        <v>4.8</v>
      </c>
      <c r="E187" s="174">
        <v>0.52</v>
      </c>
      <c r="F187" s="174">
        <v>22.2</v>
      </c>
      <c r="G187" s="174">
        <v>103</v>
      </c>
      <c r="H187" s="158">
        <v>6.3E-2</v>
      </c>
      <c r="I187" s="158">
        <v>0</v>
      </c>
      <c r="J187" s="158">
        <v>0</v>
      </c>
      <c r="K187" s="158">
        <v>0</v>
      </c>
      <c r="L187" s="158">
        <v>10.92</v>
      </c>
      <c r="M187" s="158">
        <v>34.86</v>
      </c>
      <c r="N187" s="158">
        <v>14.7</v>
      </c>
      <c r="O187" s="158">
        <v>0.67</v>
      </c>
    </row>
    <row r="188" spans="1:15" x14ac:dyDescent="0.25">
      <c r="A188" s="23"/>
      <c r="B188" s="68" t="s">
        <v>67</v>
      </c>
      <c r="C188" s="19">
        <f>SUM(C183:C187)</f>
        <v>725</v>
      </c>
      <c r="D188" s="94">
        <f t="shared" ref="D188:O188" si="25">SUM(D183:D187)</f>
        <v>23.67</v>
      </c>
      <c r="E188" s="94">
        <f t="shared" si="25"/>
        <v>35.440000000000005</v>
      </c>
      <c r="F188" s="94">
        <f t="shared" si="25"/>
        <v>88.47</v>
      </c>
      <c r="G188" s="94">
        <f t="shared" si="25"/>
        <v>774.05</v>
      </c>
      <c r="H188" s="95">
        <f t="shared" si="25"/>
        <v>0.70100000000000007</v>
      </c>
      <c r="I188" s="95">
        <f t="shared" si="25"/>
        <v>16.254999999999999</v>
      </c>
      <c r="J188" s="95">
        <f t="shared" si="25"/>
        <v>0</v>
      </c>
      <c r="K188" s="95">
        <f t="shared" si="25"/>
        <v>6.0849999999999991</v>
      </c>
      <c r="L188" s="95">
        <f t="shared" si="25"/>
        <v>88.114999999999995</v>
      </c>
      <c r="M188" s="95">
        <f t="shared" si="25"/>
        <v>344.62</v>
      </c>
      <c r="N188" s="95">
        <f t="shared" si="25"/>
        <v>118.97500000000001</v>
      </c>
      <c r="O188" s="95">
        <f t="shared" si="25"/>
        <v>6.7399999999999993</v>
      </c>
    </row>
    <row r="189" spans="1:15" x14ac:dyDescent="0.25">
      <c r="A189" s="23"/>
      <c r="B189" s="73" t="s">
        <v>68</v>
      </c>
      <c r="C189" s="77">
        <f t="shared" ref="C189:O189" si="26">C179+C188</f>
        <v>1352</v>
      </c>
      <c r="D189" s="78">
        <f t="shared" si="26"/>
        <v>37.11</v>
      </c>
      <c r="E189" s="78">
        <f t="shared" si="26"/>
        <v>53.27000000000001</v>
      </c>
      <c r="F189" s="78">
        <f t="shared" si="26"/>
        <v>138.78</v>
      </c>
      <c r="G189" s="78">
        <f t="shared" si="26"/>
        <v>1188.4000000000001</v>
      </c>
      <c r="H189" s="78">
        <f t="shared" si="26"/>
        <v>0.81800000000000006</v>
      </c>
      <c r="I189" s="78">
        <f t="shared" si="26"/>
        <v>20.439999999999998</v>
      </c>
      <c r="J189" s="78">
        <f t="shared" si="26"/>
        <v>0.22</v>
      </c>
      <c r="K189" s="78">
        <f t="shared" si="26"/>
        <v>6.9339999999999993</v>
      </c>
      <c r="L189" s="78">
        <f t="shared" si="26"/>
        <v>209.66399999999999</v>
      </c>
      <c r="M189" s="78">
        <f t="shared" si="26"/>
        <v>541.46800000000007</v>
      </c>
      <c r="N189" s="78">
        <f t="shared" si="26"/>
        <v>144.321</v>
      </c>
      <c r="O189" s="78">
        <f t="shared" si="26"/>
        <v>9.64</v>
      </c>
    </row>
    <row r="190" spans="1:15" x14ac:dyDescent="0.25">
      <c r="A190" s="251" t="s">
        <v>35</v>
      </c>
      <c r="B190" s="251"/>
      <c r="C190" s="251"/>
      <c r="D190" s="251"/>
      <c r="E190" s="251"/>
      <c r="F190" s="251"/>
      <c r="G190" s="251"/>
      <c r="H190" s="251"/>
      <c r="I190" s="251"/>
      <c r="J190" s="251"/>
      <c r="K190" s="251"/>
      <c r="L190" s="251"/>
      <c r="M190" s="251"/>
      <c r="N190" s="251"/>
      <c r="O190" s="251"/>
    </row>
    <row r="191" spans="1:15" x14ac:dyDescent="0.25">
      <c r="A191" s="233" t="s">
        <v>69</v>
      </c>
      <c r="B191" s="233"/>
      <c r="C191" s="233"/>
      <c r="D191" s="233"/>
      <c r="E191" s="233"/>
      <c r="F191" s="233"/>
      <c r="G191" s="233"/>
      <c r="H191" s="233"/>
      <c r="I191" s="233"/>
      <c r="J191" s="233"/>
      <c r="K191" s="233"/>
      <c r="L191" s="233"/>
      <c r="M191" s="233"/>
      <c r="N191" s="233"/>
      <c r="O191" s="233"/>
    </row>
    <row r="192" spans="1:15" x14ac:dyDescent="0.25">
      <c r="A192" s="252" t="s">
        <v>26</v>
      </c>
      <c r="B192" s="254" t="s">
        <v>24</v>
      </c>
      <c r="C192" s="255" t="s">
        <v>9</v>
      </c>
      <c r="D192" s="255" t="s">
        <v>10</v>
      </c>
      <c r="E192" s="255" t="s">
        <v>11</v>
      </c>
      <c r="F192" s="255" t="s">
        <v>12</v>
      </c>
      <c r="G192" s="255" t="s">
        <v>13</v>
      </c>
      <c r="H192" s="255" t="s">
        <v>14</v>
      </c>
      <c r="I192" s="255"/>
      <c r="J192" s="255"/>
      <c r="K192" s="255"/>
      <c r="L192" s="255" t="s">
        <v>15</v>
      </c>
      <c r="M192" s="255"/>
      <c r="N192" s="255"/>
      <c r="O192" s="255"/>
    </row>
    <row r="193" spans="1:15" x14ac:dyDescent="0.25">
      <c r="A193" s="253"/>
      <c r="B193" s="254"/>
      <c r="C193" s="255"/>
      <c r="D193" s="255"/>
      <c r="E193" s="255"/>
      <c r="F193" s="255"/>
      <c r="G193" s="255"/>
      <c r="H193" s="25" t="s">
        <v>16</v>
      </c>
      <c r="I193" s="25" t="s">
        <v>17</v>
      </c>
      <c r="J193" s="25" t="s">
        <v>18</v>
      </c>
      <c r="K193" s="25" t="s">
        <v>19</v>
      </c>
      <c r="L193" s="25" t="s">
        <v>20</v>
      </c>
      <c r="M193" s="25" t="s">
        <v>21</v>
      </c>
      <c r="N193" s="25" t="s">
        <v>22</v>
      </c>
      <c r="O193" s="25" t="s">
        <v>23</v>
      </c>
    </row>
    <row r="194" spans="1:15" ht="27" customHeight="1" x14ac:dyDescent="0.25">
      <c r="A194" s="180">
        <v>175</v>
      </c>
      <c r="B194" s="68" t="s">
        <v>117</v>
      </c>
      <c r="C194" s="67">
        <v>180</v>
      </c>
      <c r="D194" s="71">
        <v>6.23</v>
      </c>
      <c r="E194" s="71">
        <v>11.28</v>
      </c>
      <c r="F194" s="71">
        <v>34.32</v>
      </c>
      <c r="G194" s="71">
        <v>264.85000000000002</v>
      </c>
      <c r="H194" s="72">
        <v>0.10299999999999999</v>
      </c>
      <c r="I194" s="72">
        <v>0.98399999999999999</v>
      </c>
      <c r="J194" s="72">
        <v>5.5E-2</v>
      </c>
      <c r="K194" s="72">
        <v>0.182</v>
      </c>
      <c r="L194" s="72">
        <v>136.655</v>
      </c>
      <c r="M194" s="72">
        <v>160.56299999999999</v>
      </c>
      <c r="N194" s="72">
        <v>38.151000000000003</v>
      </c>
      <c r="O194" s="72">
        <v>0.497</v>
      </c>
    </row>
    <row r="195" spans="1:15" x14ac:dyDescent="0.25">
      <c r="A195" s="136" t="s">
        <v>118</v>
      </c>
      <c r="B195" s="10" t="s">
        <v>74</v>
      </c>
      <c r="C195" s="61">
        <v>215</v>
      </c>
      <c r="D195" s="13">
        <v>7.0000000000000007E-2</v>
      </c>
      <c r="E195" s="13">
        <v>0.02</v>
      </c>
      <c r="F195" s="13">
        <v>15</v>
      </c>
      <c r="G195" s="13">
        <v>60</v>
      </c>
      <c r="H195" s="25">
        <v>0</v>
      </c>
      <c r="I195" s="25">
        <v>0.03</v>
      </c>
      <c r="J195" s="25">
        <v>0</v>
      </c>
      <c r="K195" s="25">
        <v>0</v>
      </c>
      <c r="L195" s="25">
        <v>11.1</v>
      </c>
      <c r="M195" s="25">
        <v>2.8</v>
      </c>
      <c r="N195" s="25">
        <v>1.4</v>
      </c>
      <c r="O195" s="25">
        <v>0.28000000000000003</v>
      </c>
    </row>
    <row r="196" spans="1:15" x14ac:dyDescent="0.25">
      <c r="A196" s="69"/>
      <c r="B196" s="70" t="s">
        <v>61</v>
      </c>
      <c r="C196" s="67">
        <v>30</v>
      </c>
      <c r="D196" s="65">
        <v>2.31</v>
      </c>
      <c r="E196" s="65">
        <v>0.54</v>
      </c>
      <c r="F196" s="65">
        <v>10.76</v>
      </c>
      <c r="G196" s="65">
        <v>55</v>
      </c>
      <c r="H196" s="66">
        <v>2.1999999999999999E-2</v>
      </c>
      <c r="I196" s="66">
        <v>0</v>
      </c>
      <c r="J196" s="66">
        <v>0</v>
      </c>
      <c r="K196" s="66">
        <v>0.34</v>
      </c>
      <c r="L196" s="66">
        <v>3.8</v>
      </c>
      <c r="M196" s="66">
        <v>13</v>
      </c>
      <c r="N196" s="66">
        <v>2.6</v>
      </c>
      <c r="O196" s="66">
        <v>0.24</v>
      </c>
    </row>
    <row r="197" spans="1:15" x14ac:dyDescent="0.25">
      <c r="A197" s="69">
        <v>15</v>
      </c>
      <c r="B197" s="70" t="s">
        <v>65</v>
      </c>
      <c r="C197" s="67">
        <v>15</v>
      </c>
      <c r="D197" s="13">
        <v>3.48</v>
      </c>
      <c r="E197" s="13">
        <v>4.43</v>
      </c>
      <c r="F197" s="13">
        <v>0</v>
      </c>
      <c r="G197" s="13">
        <v>54</v>
      </c>
      <c r="H197" s="13">
        <v>5.0000000000000001E-3</v>
      </c>
      <c r="I197" s="13">
        <v>0.105</v>
      </c>
      <c r="J197" s="13">
        <v>3.9E-2</v>
      </c>
      <c r="K197" s="13">
        <v>7.4999999999999997E-2</v>
      </c>
      <c r="L197" s="13">
        <v>132</v>
      </c>
      <c r="M197" s="13">
        <v>75</v>
      </c>
      <c r="N197" s="13">
        <v>5.25</v>
      </c>
      <c r="O197" s="13">
        <v>0.15</v>
      </c>
    </row>
    <row r="198" spans="1:15" x14ac:dyDescent="0.25">
      <c r="A198" s="195" t="s">
        <v>118</v>
      </c>
      <c r="B198" s="70" t="s">
        <v>73</v>
      </c>
      <c r="C198" s="67">
        <v>215</v>
      </c>
      <c r="D198" s="13">
        <v>7.0000000000000007E-2</v>
      </c>
      <c r="E198" s="13">
        <v>0.02</v>
      </c>
      <c r="F198" s="13">
        <v>15</v>
      </c>
      <c r="G198" s="13">
        <v>60</v>
      </c>
      <c r="H198" s="25">
        <v>0</v>
      </c>
      <c r="I198" s="25">
        <v>0.03</v>
      </c>
      <c r="J198" s="25">
        <v>0</v>
      </c>
      <c r="K198" s="25">
        <v>0</v>
      </c>
      <c r="L198" s="25">
        <v>11.1</v>
      </c>
      <c r="M198" s="25">
        <v>2.8</v>
      </c>
      <c r="N198" s="25">
        <v>1.4</v>
      </c>
      <c r="O198" s="25">
        <v>0.28000000000000003</v>
      </c>
    </row>
    <row r="199" spans="1:15" x14ac:dyDescent="0.25">
      <c r="A199" s="75"/>
      <c r="B199" s="70" t="s">
        <v>66</v>
      </c>
      <c r="C199" s="69">
        <f>SUM(C194:C198)</f>
        <v>655</v>
      </c>
      <c r="D199" s="69">
        <f t="shared" ref="D199:O199" si="27">SUM(D194:D198)</f>
        <v>12.160000000000002</v>
      </c>
      <c r="E199" s="69">
        <f t="shared" si="27"/>
        <v>16.29</v>
      </c>
      <c r="F199" s="69">
        <f t="shared" si="27"/>
        <v>75.08</v>
      </c>
      <c r="G199" s="69">
        <f t="shared" si="27"/>
        <v>493.85</v>
      </c>
      <c r="H199" s="86">
        <f t="shared" si="27"/>
        <v>0.13</v>
      </c>
      <c r="I199" s="86">
        <f t="shared" si="27"/>
        <v>1.149</v>
      </c>
      <c r="J199" s="86">
        <f t="shared" si="27"/>
        <v>9.4E-2</v>
      </c>
      <c r="K199" s="86">
        <f t="shared" si="27"/>
        <v>0.59699999999999998</v>
      </c>
      <c r="L199" s="86">
        <f t="shared" si="27"/>
        <v>294.65500000000003</v>
      </c>
      <c r="M199" s="86">
        <f t="shared" si="27"/>
        <v>254.16300000000001</v>
      </c>
      <c r="N199" s="86">
        <f t="shared" si="27"/>
        <v>48.801000000000002</v>
      </c>
      <c r="O199" s="86">
        <f t="shared" si="27"/>
        <v>1.4469999999999998</v>
      </c>
    </row>
    <row r="200" spans="1:15" x14ac:dyDescent="0.25">
      <c r="A200" s="74"/>
      <c r="B200" s="74"/>
      <c r="C200" s="74"/>
      <c r="D200" s="74"/>
      <c r="E200" s="237" t="s">
        <v>42</v>
      </c>
      <c r="F200" s="237"/>
      <c r="G200" s="237"/>
      <c r="H200" s="237"/>
      <c r="I200" s="237"/>
      <c r="J200" s="74"/>
      <c r="K200" s="74"/>
      <c r="L200" s="74"/>
      <c r="M200" s="74"/>
      <c r="N200" s="74"/>
      <c r="O200" s="74"/>
    </row>
    <row r="201" spans="1:15" x14ac:dyDescent="0.25">
      <c r="A201" s="185">
        <v>52</v>
      </c>
      <c r="B201" s="22" t="s">
        <v>108</v>
      </c>
      <c r="C201" s="21">
        <v>60</v>
      </c>
      <c r="D201" s="13">
        <v>1</v>
      </c>
      <c r="E201" s="13">
        <v>4</v>
      </c>
      <c r="F201" s="13">
        <v>5</v>
      </c>
      <c r="G201" s="13">
        <v>56</v>
      </c>
      <c r="H201" s="25">
        <v>0.01</v>
      </c>
      <c r="I201" s="25">
        <v>4</v>
      </c>
      <c r="J201" s="25">
        <v>0</v>
      </c>
      <c r="K201" s="25">
        <v>2</v>
      </c>
      <c r="L201" s="25">
        <v>21</v>
      </c>
      <c r="M201" s="25">
        <v>24</v>
      </c>
      <c r="N201" s="25">
        <v>12</v>
      </c>
      <c r="O201" s="25">
        <v>1</v>
      </c>
    </row>
    <row r="202" spans="1:15" ht="25.5" x14ac:dyDescent="0.25">
      <c r="A202" s="6">
        <v>88</v>
      </c>
      <c r="B202" s="15" t="s">
        <v>80</v>
      </c>
      <c r="C202" s="127">
        <v>260</v>
      </c>
      <c r="D202" s="128">
        <v>2.0299999999999998</v>
      </c>
      <c r="E202" s="128">
        <v>6.45</v>
      </c>
      <c r="F202" s="128">
        <v>8.26</v>
      </c>
      <c r="G202" s="128">
        <v>105.95</v>
      </c>
      <c r="H202" s="24">
        <v>6.3E-2</v>
      </c>
      <c r="I202" s="24">
        <v>15.82</v>
      </c>
      <c r="J202" s="24">
        <v>0.01</v>
      </c>
      <c r="K202" s="24">
        <v>2.3530000000000002</v>
      </c>
      <c r="L202" s="24">
        <v>58.05</v>
      </c>
      <c r="M202" s="24">
        <v>55.1</v>
      </c>
      <c r="N202" s="24">
        <v>23.03</v>
      </c>
      <c r="O202" s="24">
        <v>0.85</v>
      </c>
    </row>
    <row r="203" spans="1:15" ht="25.5" x14ac:dyDescent="0.25">
      <c r="A203" s="6" t="s">
        <v>48</v>
      </c>
      <c r="B203" s="154" t="s">
        <v>49</v>
      </c>
      <c r="C203" s="16">
        <v>90</v>
      </c>
      <c r="D203" s="184">
        <v>9.68</v>
      </c>
      <c r="E203" s="184">
        <v>10.53</v>
      </c>
      <c r="F203" s="184">
        <v>11.4</v>
      </c>
      <c r="G203" s="184">
        <v>179.55</v>
      </c>
      <c r="H203" s="24">
        <v>0.15</v>
      </c>
      <c r="I203" s="24">
        <v>1.03</v>
      </c>
      <c r="J203" s="24">
        <v>0.03</v>
      </c>
      <c r="K203" s="24">
        <v>1.77</v>
      </c>
      <c r="L203" s="24">
        <v>31.6</v>
      </c>
      <c r="M203" s="24">
        <v>65.900000000000006</v>
      </c>
      <c r="N203" s="24">
        <v>15.46</v>
      </c>
      <c r="O203" s="24">
        <v>0.97</v>
      </c>
    </row>
    <row r="204" spans="1:15" x14ac:dyDescent="0.25">
      <c r="A204" s="185">
        <v>309</v>
      </c>
      <c r="B204" s="155" t="s">
        <v>109</v>
      </c>
      <c r="C204" s="21">
        <v>150</v>
      </c>
      <c r="D204" s="13">
        <v>5.016</v>
      </c>
      <c r="E204" s="13">
        <v>3.69</v>
      </c>
      <c r="F204" s="13">
        <v>26.24</v>
      </c>
      <c r="G204" s="13">
        <v>168</v>
      </c>
      <c r="H204" s="25">
        <v>3.7999999999999999E-2</v>
      </c>
      <c r="I204" s="25">
        <v>0.57799999999999996</v>
      </c>
      <c r="J204" s="49">
        <v>1E-3</v>
      </c>
      <c r="K204" s="25">
        <v>0.77600000000000002</v>
      </c>
      <c r="L204" s="25">
        <v>14.988</v>
      </c>
      <c r="M204" s="25">
        <v>40.460999999999999</v>
      </c>
      <c r="N204" s="25">
        <v>20.271000000000001</v>
      </c>
      <c r="O204" s="25">
        <v>0.98599999999999999</v>
      </c>
    </row>
    <row r="205" spans="1:15" x14ac:dyDescent="0.25">
      <c r="A205" s="123">
        <v>348</v>
      </c>
      <c r="B205" s="40" t="s">
        <v>47</v>
      </c>
      <c r="C205" s="31">
        <v>200</v>
      </c>
      <c r="D205" s="32">
        <v>0.35</v>
      </c>
      <c r="E205" s="32">
        <v>0.08</v>
      </c>
      <c r="F205" s="32">
        <v>29.85</v>
      </c>
      <c r="G205" s="32">
        <v>122.2</v>
      </c>
      <c r="H205" s="33">
        <v>0.02</v>
      </c>
      <c r="I205" s="33">
        <v>0</v>
      </c>
      <c r="J205" s="33">
        <v>0</v>
      </c>
      <c r="K205" s="33">
        <v>0.08</v>
      </c>
      <c r="L205" s="33">
        <v>20.32</v>
      </c>
      <c r="M205" s="33">
        <v>19.36</v>
      </c>
      <c r="N205" s="33">
        <v>8.1199999999999992</v>
      </c>
      <c r="O205" s="33">
        <v>0.45</v>
      </c>
    </row>
    <row r="206" spans="1:15" ht="38.25" x14ac:dyDescent="0.25">
      <c r="A206" s="123"/>
      <c r="B206" s="40" t="s">
        <v>100</v>
      </c>
      <c r="C206" s="156">
        <v>40</v>
      </c>
      <c r="D206" s="174">
        <v>4.8</v>
      </c>
      <c r="E206" s="174">
        <v>0.52</v>
      </c>
      <c r="F206" s="174">
        <v>22.2</v>
      </c>
      <c r="G206" s="174">
        <v>103</v>
      </c>
      <c r="H206" s="158">
        <v>6.3E-2</v>
      </c>
      <c r="I206" s="158">
        <v>0</v>
      </c>
      <c r="J206" s="158">
        <v>0</v>
      </c>
      <c r="K206" s="158">
        <v>0</v>
      </c>
      <c r="L206" s="158">
        <v>10.92</v>
      </c>
      <c r="M206" s="158">
        <v>34.86</v>
      </c>
      <c r="N206" s="158">
        <v>14.7</v>
      </c>
      <c r="O206" s="158">
        <v>0.67</v>
      </c>
    </row>
    <row r="207" spans="1:15" x14ac:dyDescent="0.25">
      <c r="A207" s="23"/>
      <c r="B207" s="68" t="s">
        <v>67</v>
      </c>
      <c r="C207" s="19">
        <f>SUM(C201:C206)</f>
        <v>800</v>
      </c>
      <c r="D207" s="94">
        <f t="shared" ref="D207:O207" si="28">SUM(D201:D206)</f>
        <v>22.876000000000001</v>
      </c>
      <c r="E207" s="94">
        <f t="shared" si="28"/>
        <v>25.269999999999996</v>
      </c>
      <c r="F207" s="94">
        <f t="shared" si="28"/>
        <v>102.95</v>
      </c>
      <c r="G207" s="94">
        <f t="shared" si="28"/>
        <v>734.7</v>
      </c>
      <c r="H207" s="95">
        <f t="shared" si="28"/>
        <v>0.34399999999999997</v>
      </c>
      <c r="I207" s="95">
        <f t="shared" si="28"/>
        <v>21.428000000000001</v>
      </c>
      <c r="J207" s="95">
        <f t="shared" si="28"/>
        <v>4.1000000000000002E-2</v>
      </c>
      <c r="K207" s="95">
        <f t="shared" si="28"/>
        <v>6.9789999999999992</v>
      </c>
      <c r="L207" s="95">
        <f t="shared" si="28"/>
        <v>156.87799999999999</v>
      </c>
      <c r="M207" s="95">
        <f t="shared" si="28"/>
        <v>239.68100000000004</v>
      </c>
      <c r="N207" s="95">
        <f t="shared" si="28"/>
        <v>93.581000000000003</v>
      </c>
      <c r="O207" s="95">
        <f t="shared" si="28"/>
        <v>4.9260000000000002</v>
      </c>
    </row>
    <row r="208" spans="1:15" x14ac:dyDescent="0.25">
      <c r="A208" s="23"/>
      <c r="B208" s="73" t="s">
        <v>68</v>
      </c>
      <c r="C208" s="77">
        <f t="shared" ref="C208:O208" si="29">C199+C207</f>
        <v>1455</v>
      </c>
      <c r="D208" s="78">
        <f t="shared" si="29"/>
        <v>35.036000000000001</v>
      </c>
      <c r="E208" s="78">
        <f t="shared" si="29"/>
        <v>41.559999999999995</v>
      </c>
      <c r="F208" s="78">
        <f t="shared" si="29"/>
        <v>178.03</v>
      </c>
      <c r="G208" s="78">
        <f t="shared" si="29"/>
        <v>1228.5500000000002</v>
      </c>
      <c r="H208" s="79">
        <f t="shared" si="29"/>
        <v>0.47399999999999998</v>
      </c>
      <c r="I208" s="79">
        <f t="shared" si="29"/>
        <v>22.577000000000002</v>
      </c>
      <c r="J208" s="79">
        <f t="shared" si="29"/>
        <v>0.13500000000000001</v>
      </c>
      <c r="K208" s="79">
        <f t="shared" si="29"/>
        <v>7.5759999999999987</v>
      </c>
      <c r="L208" s="79">
        <f t="shared" si="29"/>
        <v>451.53300000000002</v>
      </c>
      <c r="M208" s="79">
        <f t="shared" si="29"/>
        <v>493.84400000000005</v>
      </c>
      <c r="N208" s="79">
        <f t="shared" si="29"/>
        <v>142.38200000000001</v>
      </c>
      <c r="O208" s="79">
        <f t="shared" si="29"/>
        <v>6.3730000000000002</v>
      </c>
    </row>
    <row r="209" spans="1:20" x14ac:dyDescent="0.25">
      <c r="A209" s="74"/>
      <c r="B209" s="74"/>
      <c r="C209" s="74"/>
      <c r="D209" s="74"/>
      <c r="E209" s="74"/>
      <c r="F209" s="74"/>
      <c r="G209" s="74"/>
      <c r="H209" s="74"/>
      <c r="I209" s="74"/>
      <c r="J209" s="74"/>
      <c r="K209" s="74"/>
      <c r="L209" s="74"/>
      <c r="M209" s="74"/>
      <c r="N209" s="74"/>
      <c r="O209" s="74"/>
    </row>
    <row r="210" spans="1:20" ht="15" customHeight="1" x14ac:dyDescent="0.25">
      <c r="A210" s="226" t="s">
        <v>36</v>
      </c>
      <c r="B210" s="226"/>
      <c r="C210" s="226"/>
      <c r="D210" s="226"/>
      <c r="E210" s="226"/>
      <c r="F210" s="226"/>
      <c r="G210" s="226"/>
      <c r="H210" s="226"/>
      <c r="I210" s="226"/>
      <c r="J210" s="226"/>
      <c r="K210" s="226"/>
      <c r="L210" s="226"/>
      <c r="M210" s="226"/>
      <c r="N210" s="226"/>
      <c r="O210" s="226"/>
      <c r="P210" s="226"/>
    </row>
    <row r="211" spans="1:20" ht="15" customHeight="1" x14ac:dyDescent="0.25">
      <c r="A211" s="226" t="s">
        <v>37</v>
      </c>
      <c r="B211" s="226"/>
      <c r="C211" s="226"/>
      <c r="D211" s="226"/>
      <c r="E211" s="226"/>
      <c r="F211" s="226"/>
      <c r="G211" s="226"/>
      <c r="H211" s="226"/>
      <c r="I211" s="226"/>
      <c r="J211" s="226"/>
      <c r="K211" s="226"/>
      <c r="L211" s="226"/>
      <c r="M211" s="226"/>
      <c r="N211" s="226"/>
      <c r="O211" s="226"/>
      <c r="P211" s="226"/>
    </row>
    <row r="212" spans="1:20" ht="15" customHeight="1" x14ac:dyDescent="0.25">
      <c r="A212" s="226" t="s">
        <v>38</v>
      </c>
      <c r="B212" s="226"/>
      <c r="C212" s="226"/>
      <c r="D212" s="226"/>
      <c r="E212" s="226"/>
      <c r="F212" s="226"/>
      <c r="G212" s="226"/>
      <c r="H212" s="226"/>
      <c r="I212" s="226"/>
      <c r="J212" s="226"/>
      <c r="K212" s="226"/>
      <c r="L212" s="226"/>
      <c r="M212" s="226"/>
      <c r="N212" s="226"/>
      <c r="O212" s="226"/>
      <c r="P212" s="226"/>
    </row>
    <row r="213" spans="1:20" ht="15" customHeight="1" x14ac:dyDescent="0.25">
      <c r="A213" s="227" t="s">
        <v>52</v>
      </c>
      <c r="B213" s="227"/>
      <c r="C213" s="227"/>
      <c r="D213" s="227"/>
      <c r="E213" s="227"/>
      <c r="F213" s="227"/>
      <c r="G213" s="227"/>
      <c r="H213" s="227"/>
      <c r="I213" s="227"/>
      <c r="J213" s="227"/>
      <c r="K213" s="227"/>
      <c r="L213" s="227"/>
      <c r="M213" s="227"/>
      <c r="N213" s="227"/>
      <c r="O213" s="227"/>
      <c r="P213" s="227"/>
      <c r="Q213" s="227"/>
      <c r="R213" s="227"/>
      <c r="S213" s="227"/>
      <c r="T213" s="227"/>
    </row>
    <row r="214" spans="1:20" ht="30.75" customHeight="1" x14ac:dyDescent="0.25">
      <c r="A214" s="227" t="s">
        <v>60</v>
      </c>
      <c r="B214" s="227"/>
      <c r="C214" s="227"/>
      <c r="D214" s="227"/>
      <c r="E214" s="227"/>
      <c r="F214" s="227"/>
      <c r="G214" s="227"/>
      <c r="H214" s="227"/>
      <c r="I214" s="227"/>
      <c r="J214" s="227"/>
      <c r="K214" s="227"/>
      <c r="L214" s="227"/>
      <c r="M214" s="227"/>
      <c r="N214" s="227"/>
      <c r="O214" s="227"/>
      <c r="P214" s="227"/>
      <c r="Q214" s="227"/>
      <c r="R214" s="133"/>
      <c r="S214" s="133"/>
      <c r="T214" s="133"/>
    </row>
    <row r="215" spans="1:20" ht="15" customHeight="1" x14ac:dyDescent="0.25">
      <c r="A215" s="226" t="s">
        <v>57</v>
      </c>
      <c r="B215" s="226"/>
      <c r="C215" s="226"/>
      <c r="D215" s="226"/>
      <c r="E215" s="226"/>
      <c r="F215" s="226"/>
      <c r="G215" s="226"/>
      <c r="H215" s="226"/>
      <c r="I215" s="226"/>
      <c r="J215" s="226"/>
      <c r="K215" s="226"/>
      <c r="L215" s="226"/>
      <c r="M215" s="226"/>
      <c r="N215" s="226"/>
      <c r="O215" s="226"/>
      <c r="P215" s="226"/>
    </row>
    <row r="216" spans="1:20" ht="15" customHeight="1" x14ac:dyDescent="0.25">
      <c r="A216" s="226" t="s">
        <v>58</v>
      </c>
      <c r="B216" s="226"/>
      <c r="C216" s="226"/>
      <c r="D216" s="226"/>
      <c r="E216" s="226"/>
      <c r="F216" s="226"/>
      <c r="G216" s="226"/>
      <c r="H216" s="226"/>
      <c r="I216" s="226"/>
      <c r="J216" s="226"/>
      <c r="K216" s="226"/>
      <c r="L216" s="226"/>
      <c r="M216" s="226"/>
      <c r="N216" s="226"/>
      <c r="O216" s="226"/>
      <c r="P216" s="226"/>
    </row>
    <row r="217" spans="1:20" ht="15" customHeight="1" x14ac:dyDescent="0.25">
      <c r="A217" s="226" t="s">
        <v>39</v>
      </c>
      <c r="B217" s="226"/>
      <c r="C217" s="226"/>
      <c r="D217" s="226"/>
      <c r="E217" s="226"/>
      <c r="F217" s="226"/>
      <c r="G217" s="226"/>
      <c r="H217" s="226"/>
      <c r="I217" s="226"/>
      <c r="J217" s="226"/>
      <c r="K217" s="226"/>
      <c r="L217" s="226"/>
      <c r="M217" s="226"/>
      <c r="N217" s="226"/>
      <c r="O217" s="226"/>
      <c r="P217" s="226"/>
    </row>
    <row r="218" spans="1:20" ht="15" customHeight="1" x14ac:dyDescent="0.25">
      <c r="A218" s="226" t="s">
        <v>92</v>
      </c>
      <c r="B218" s="226"/>
      <c r="C218" s="226"/>
      <c r="D218" s="226"/>
      <c r="E218" s="226"/>
      <c r="F218" s="226"/>
      <c r="G218" s="226"/>
      <c r="H218" s="226"/>
      <c r="I218" s="226"/>
      <c r="J218" s="226"/>
      <c r="K218" s="226"/>
      <c r="L218" s="226"/>
      <c r="M218" s="226"/>
      <c r="N218" s="226"/>
      <c r="O218" s="226"/>
      <c r="P218" s="226"/>
    </row>
    <row r="219" spans="1:20" ht="17.25" customHeight="1" x14ac:dyDescent="0.25">
      <c r="A219" s="227" t="s">
        <v>93</v>
      </c>
      <c r="B219" s="227"/>
      <c r="C219" s="227"/>
      <c r="D219" s="227"/>
      <c r="E219" s="227"/>
      <c r="F219" s="227"/>
      <c r="G219" s="227"/>
      <c r="H219" s="227"/>
      <c r="I219" s="227"/>
      <c r="J219" s="227"/>
      <c r="K219" s="227"/>
      <c r="L219" s="227"/>
      <c r="M219" s="227"/>
      <c r="N219" s="227"/>
      <c r="O219" s="227"/>
      <c r="P219" s="227"/>
    </row>
    <row r="220" spans="1:20" ht="19.5" customHeight="1" x14ac:dyDescent="0.25">
      <c r="A220" s="226" t="s">
        <v>40</v>
      </c>
      <c r="B220" s="226"/>
      <c r="C220" s="226"/>
      <c r="D220" s="226"/>
      <c r="E220" s="226"/>
      <c r="F220" s="226"/>
      <c r="G220" s="226"/>
      <c r="H220" s="226"/>
      <c r="I220" s="226"/>
      <c r="J220" s="226"/>
      <c r="K220" s="226"/>
      <c r="L220" s="226"/>
      <c r="M220" s="226"/>
      <c r="N220" s="226"/>
      <c r="O220" s="226"/>
      <c r="P220" s="226"/>
    </row>
    <row r="221" spans="1:20" ht="15" customHeight="1" x14ac:dyDescent="0.25">
      <c r="A221" s="226" t="s">
        <v>41</v>
      </c>
      <c r="B221" s="226"/>
      <c r="C221" s="226"/>
      <c r="D221" s="226"/>
      <c r="E221" s="226"/>
      <c r="F221" s="226"/>
      <c r="G221" s="226"/>
      <c r="H221" s="226"/>
      <c r="I221" s="226"/>
      <c r="J221" s="226"/>
      <c r="K221" s="226"/>
      <c r="L221" s="226"/>
      <c r="M221" s="226"/>
      <c r="N221" s="226"/>
      <c r="O221" s="226"/>
      <c r="P221" s="226"/>
    </row>
    <row r="222" spans="1:20" x14ac:dyDescent="0.25">
      <c r="A222" s="199" t="s">
        <v>119</v>
      </c>
      <c r="B222" s="199"/>
      <c r="C222" s="199"/>
      <c r="D222" s="199"/>
      <c r="E222" s="199"/>
      <c r="F222" s="199"/>
      <c r="G222" s="199"/>
      <c r="H222" s="199"/>
      <c r="I222" s="199"/>
      <c r="J222" s="199"/>
      <c r="K222" s="199"/>
      <c r="L222" s="199"/>
      <c r="M222" s="199"/>
      <c r="N222" s="199"/>
      <c r="O222" s="199"/>
      <c r="P222" s="199"/>
    </row>
  </sheetData>
  <mergeCells count="148">
    <mergeCell ref="A217:P217"/>
    <mergeCell ref="A218:P218"/>
    <mergeCell ref="A219:P219"/>
    <mergeCell ref="A220:P220"/>
    <mergeCell ref="A221:P221"/>
    <mergeCell ref="A211:P211"/>
    <mergeCell ref="A212:P212"/>
    <mergeCell ref="A213:T213"/>
    <mergeCell ref="A214:Q214"/>
    <mergeCell ref="A215:P215"/>
    <mergeCell ref="A216:P216"/>
    <mergeCell ref="F192:F193"/>
    <mergeCell ref="G192:G193"/>
    <mergeCell ref="H192:K192"/>
    <mergeCell ref="L192:O192"/>
    <mergeCell ref="E200:I200"/>
    <mergeCell ref="A210:P210"/>
    <mergeCell ref="G181:G182"/>
    <mergeCell ref="H181:K181"/>
    <mergeCell ref="L181:O181"/>
    <mergeCell ref="A190:O190"/>
    <mergeCell ref="A191:O191"/>
    <mergeCell ref="A192:A193"/>
    <mergeCell ref="B192:B193"/>
    <mergeCell ref="C192:C193"/>
    <mergeCell ref="D192:D193"/>
    <mergeCell ref="E192:E193"/>
    <mergeCell ref="G173:G174"/>
    <mergeCell ref="H173:K173"/>
    <mergeCell ref="L173:O173"/>
    <mergeCell ref="E180:I180"/>
    <mergeCell ref="A181:A182"/>
    <mergeCell ref="B181:B182"/>
    <mergeCell ref="C181:C182"/>
    <mergeCell ref="D181:D182"/>
    <mergeCell ref="E181:E182"/>
    <mergeCell ref="F181:F182"/>
    <mergeCell ref="A173:A174"/>
    <mergeCell ref="B173:B174"/>
    <mergeCell ref="C173:C174"/>
    <mergeCell ref="D173:D174"/>
    <mergeCell ref="E173:E174"/>
    <mergeCell ref="F173:F174"/>
    <mergeCell ref="G153:G154"/>
    <mergeCell ref="H153:K153"/>
    <mergeCell ref="L153:O153"/>
    <mergeCell ref="E161:I161"/>
    <mergeCell ref="A171:O171"/>
    <mergeCell ref="A172:O172"/>
    <mergeCell ref="A153:A154"/>
    <mergeCell ref="B153:B154"/>
    <mergeCell ref="C153:C154"/>
    <mergeCell ref="D153:D154"/>
    <mergeCell ref="E153:E154"/>
    <mergeCell ref="F153:F154"/>
    <mergeCell ref="G134:G135"/>
    <mergeCell ref="H134:K134"/>
    <mergeCell ref="L134:O134"/>
    <mergeCell ref="E141:I141"/>
    <mergeCell ref="A151:O151"/>
    <mergeCell ref="A152:O152"/>
    <mergeCell ref="A134:A135"/>
    <mergeCell ref="B134:B135"/>
    <mergeCell ref="C134:C135"/>
    <mergeCell ref="D134:D135"/>
    <mergeCell ref="E134:E135"/>
    <mergeCell ref="F134:F135"/>
    <mergeCell ref="G115:G116"/>
    <mergeCell ref="H115:K115"/>
    <mergeCell ref="L115:O115"/>
    <mergeCell ref="A122:O122"/>
    <mergeCell ref="A132:O132"/>
    <mergeCell ref="A133:O133"/>
    <mergeCell ref="A115:A116"/>
    <mergeCell ref="B115:B116"/>
    <mergeCell ref="C115:C116"/>
    <mergeCell ref="D115:D116"/>
    <mergeCell ref="E115:E116"/>
    <mergeCell ref="F115:F116"/>
    <mergeCell ref="F96:F97"/>
    <mergeCell ref="G96:G97"/>
    <mergeCell ref="H96:K96"/>
    <mergeCell ref="L96:O96"/>
    <mergeCell ref="A103:O103"/>
    <mergeCell ref="A114:O114"/>
    <mergeCell ref="G77:G78"/>
    <mergeCell ref="H77:K77"/>
    <mergeCell ref="L77:O77"/>
    <mergeCell ref="A84:O84"/>
    <mergeCell ref="A95:O95"/>
    <mergeCell ref="A96:A97"/>
    <mergeCell ref="B96:B97"/>
    <mergeCell ref="C96:C97"/>
    <mergeCell ref="D96:D97"/>
    <mergeCell ref="E96:E97"/>
    <mergeCell ref="A77:A78"/>
    <mergeCell ref="B77:B78"/>
    <mergeCell ref="C77:C78"/>
    <mergeCell ref="D77:D78"/>
    <mergeCell ref="E77:E78"/>
    <mergeCell ref="F77:F78"/>
    <mergeCell ref="G58:G59"/>
    <mergeCell ref="H58:K58"/>
    <mergeCell ref="L58:O58"/>
    <mergeCell ref="A66:O66"/>
    <mergeCell ref="A75:O75"/>
    <mergeCell ref="A76:O76"/>
    <mergeCell ref="A58:A59"/>
    <mergeCell ref="B58:B59"/>
    <mergeCell ref="C58:C59"/>
    <mergeCell ref="D58:D59"/>
    <mergeCell ref="E58:E59"/>
    <mergeCell ref="F58:F59"/>
    <mergeCell ref="H41:K41"/>
    <mergeCell ref="L41:O41"/>
    <mergeCell ref="A47:O47"/>
    <mergeCell ref="A56:O56"/>
    <mergeCell ref="A57:O57"/>
    <mergeCell ref="A41:A42"/>
    <mergeCell ref="B41:B42"/>
    <mergeCell ref="C41:C42"/>
    <mergeCell ref="D41:D42"/>
    <mergeCell ref="E41:E42"/>
    <mergeCell ref="F41:F42"/>
    <mergeCell ref="A222:P222"/>
    <mergeCell ref="K1:N1"/>
    <mergeCell ref="K2:N2"/>
    <mergeCell ref="A16:O16"/>
    <mergeCell ref="A17:O17"/>
    <mergeCell ref="A18:O18"/>
    <mergeCell ref="A19:O19"/>
    <mergeCell ref="G24:G25"/>
    <mergeCell ref="H24:K24"/>
    <mergeCell ref="L24:O24"/>
    <mergeCell ref="A31:O31"/>
    <mergeCell ref="A39:O39"/>
    <mergeCell ref="A40:O40"/>
    <mergeCell ref="A20:O20"/>
    <mergeCell ref="A21:O21"/>
    <mergeCell ref="A22:O22"/>
    <mergeCell ref="A23:O23"/>
    <mergeCell ref="A24:A25"/>
    <mergeCell ref="B24:B25"/>
    <mergeCell ref="C24:C25"/>
    <mergeCell ref="D24:D25"/>
    <mergeCell ref="E24:E25"/>
    <mergeCell ref="F24:F25"/>
    <mergeCell ref="G41:G42"/>
  </mergeCells>
  <pageMargins left="0.25" right="0.25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Обед+Полдник 1-4 кл. 120 р</vt:lpstr>
      <vt:lpstr>Завтр.+Об. 1-4 кл.120 рубл.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2025-02-27T07:31:19Z</dcterms:modified>
</cp:coreProperties>
</file>