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З+О+П 150 рублей" sheetId="27" r:id="rId1"/>
  </sheets>
  <calcPr calcId="162913"/>
</workbook>
</file>

<file path=xl/calcChain.xml><?xml version="1.0" encoding="utf-8"?>
<calcChain xmlns="http://schemas.openxmlformats.org/spreadsheetml/2006/main">
  <c r="D78" i="27" l="1"/>
  <c r="E78" i="27"/>
  <c r="F78" i="27"/>
  <c r="G78" i="27"/>
  <c r="H78" i="27"/>
  <c r="I78" i="27"/>
  <c r="J78" i="27"/>
  <c r="K78" i="27"/>
  <c r="L78" i="27"/>
  <c r="M78" i="27"/>
  <c r="N78" i="27"/>
  <c r="O78" i="27"/>
  <c r="C78" i="27"/>
  <c r="D170" i="27" l="1"/>
  <c r="E170" i="27"/>
  <c r="F170" i="27"/>
  <c r="G170" i="27"/>
  <c r="H170" i="27"/>
  <c r="I170" i="27"/>
  <c r="J170" i="27"/>
  <c r="K170" i="27"/>
  <c r="L170" i="27"/>
  <c r="M170" i="27"/>
  <c r="N170" i="27"/>
  <c r="O170" i="27"/>
  <c r="C170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C61" i="27"/>
  <c r="O236" i="27"/>
  <c r="N236" i="27"/>
  <c r="M236" i="27"/>
  <c r="L236" i="27"/>
  <c r="K236" i="27"/>
  <c r="J236" i="27"/>
  <c r="I236" i="27"/>
  <c r="H236" i="27"/>
  <c r="G236" i="27"/>
  <c r="F236" i="27"/>
  <c r="E236" i="27"/>
  <c r="D236" i="27"/>
  <c r="C236" i="27"/>
  <c r="O215" i="27"/>
  <c r="N215" i="27"/>
  <c r="M215" i="27"/>
  <c r="L215" i="27"/>
  <c r="K215" i="27"/>
  <c r="J215" i="27"/>
  <c r="I215" i="27"/>
  <c r="H215" i="27"/>
  <c r="G215" i="27"/>
  <c r="F215" i="27"/>
  <c r="E215" i="27"/>
  <c r="D215" i="27"/>
  <c r="C215" i="27"/>
  <c r="O193" i="27"/>
  <c r="N193" i="27"/>
  <c r="M193" i="27"/>
  <c r="L193" i="27"/>
  <c r="K193" i="27"/>
  <c r="J193" i="27"/>
  <c r="I193" i="27"/>
  <c r="H193" i="27"/>
  <c r="G193" i="27"/>
  <c r="F193" i="27"/>
  <c r="E193" i="27"/>
  <c r="D193" i="27"/>
  <c r="C193" i="27"/>
  <c r="O147" i="27"/>
  <c r="N147" i="27"/>
  <c r="M147" i="27"/>
  <c r="L147" i="27"/>
  <c r="K147" i="27"/>
  <c r="J147" i="27"/>
  <c r="I147" i="27"/>
  <c r="H147" i="27"/>
  <c r="G147" i="27"/>
  <c r="F147" i="27"/>
  <c r="E147" i="27"/>
  <c r="D147" i="27"/>
  <c r="C147" i="27"/>
  <c r="O125" i="27"/>
  <c r="N125" i="27"/>
  <c r="M125" i="27"/>
  <c r="L125" i="27"/>
  <c r="K125" i="27"/>
  <c r="J125" i="27"/>
  <c r="I125" i="27"/>
  <c r="H125" i="27"/>
  <c r="G125" i="27"/>
  <c r="F125" i="27"/>
  <c r="E125" i="27"/>
  <c r="D125" i="27"/>
  <c r="C125" i="27"/>
  <c r="H82" i="27" l="1"/>
  <c r="I82" i="27"/>
  <c r="J82" i="27"/>
  <c r="K82" i="27"/>
  <c r="L82" i="27"/>
  <c r="D82" i="27"/>
  <c r="E82" i="27"/>
  <c r="F82" i="27"/>
  <c r="G82" i="27"/>
  <c r="M82" i="27"/>
  <c r="N82" i="27"/>
  <c r="O82" i="27"/>
  <c r="C82" i="27"/>
  <c r="D40" i="27"/>
  <c r="E40" i="27"/>
  <c r="F40" i="27"/>
  <c r="G40" i="27"/>
  <c r="H40" i="27"/>
  <c r="I40" i="27"/>
  <c r="J40" i="27"/>
  <c r="K40" i="27"/>
  <c r="L40" i="27"/>
  <c r="M40" i="27"/>
  <c r="N40" i="27"/>
  <c r="O40" i="27"/>
  <c r="C40" i="27"/>
  <c r="O232" i="27" l="1"/>
  <c r="N232" i="27"/>
  <c r="M232" i="27"/>
  <c r="L232" i="27"/>
  <c r="K232" i="27"/>
  <c r="J232" i="27"/>
  <c r="I232" i="27"/>
  <c r="H232" i="27"/>
  <c r="G232" i="27"/>
  <c r="F232" i="27"/>
  <c r="E232" i="27"/>
  <c r="D232" i="27"/>
  <c r="C232" i="27"/>
  <c r="O224" i="27"/>
  <c r="N224" i="27"/>
  <c r="M224" i="27"/>
  <c r="L224" i="27"/>
  <c r="K224" i="27"/>
  <c r="J224" i="27"/>
  <c r="I224" i="27"/>
  <c r="H224" i="27"/>
  <c r="G224" i="27"/>
  <c r="F224" i="27"/>
  <c r="E224" i="27"/>
  <c r="D224" i="27"/>
  <c r="C224" i="27"/>
  <c r="O211" i="27"/>
  <c r="N211" i="27"/>
  <c r="M211" i="27"/>
  <c r="L211" i="27"/>
  <c r="K211" i="27"/>
  <c r="J211" i="27"/>
  <c r="I211" i="27"/>
  <c r="H211" i="27"/>
  <c r="G211" i="27"/>
  <c r="F211" i="27"/>
  <c r="E211" i="27"/>
  <c r="D211" i="27"/>
  <c r="C211" i="27"/>
  <c r="O202" i="27"/>
  <c r="N202" i="27"/>
  <c r="M202" i="27"/>
  <c r="L202" i="27"/>
  <c r="K202" i="27"/>
  <c r="J202" i="27"/>
  <c r="I202" i="27"/>
  <c r="H202" i="27"/>
  <c r="G202" i="27"/>
  <c r="F202" i="27"/>
  <c r="E202" i="27"/>
  <c r="D202" i="27"/>
  <c r="C202" i="27"/>
  <c r="O189" i="27"/>
  <c r="N189" i="27"/>
  <c r="M189" i="27"/>
  <c r="L189" i="27"/>
  <c r="K189" i="27"/>
  <c r="J189" i="27"/>
  <c r="I189" i="27"/>
  <c r="H189" i="27"/>
  <c r="G189" i="27"/>
  <c r="F189" i="27"/>
  <c r="E189" i="27"/>
  <c r="D189" i="27"/>
  <c r="C189" i="27"/>
  <c r="O179" i="27"/>
  <c r="N179" i="27"/>
  <c r="M179" i="27"/>
  <c r="L179" i="27"/>
  <c r="K179" i="27"/>
  <c r="J179" i="27"/>
  <c r="I179" i="27"/>
  <c r="H179" i="27"/>
  <c r="G179" i="27"/>
  <c r="F179" i="27"/>
  <c r="E179" i="27"/>
  <c r="D179" i="27"/>
  <c r="C179" i="27"/>
  <c r="O166" i="27"/>
  <c r="N166" i="27"/>
  <c r="M166" i="27"/>
  <c r="L166" i="27"/>
  <c r="K166" i="27"/>
  <c r="J166" i="27"/>
  <c r="I166" i="27"/>
  <c r="H166" i="27"/>
  <c r="G166" i="27"/>
  <c r="F166" i="27"/>
  <c r="E166" i="27"/>
  <c r="D166" i="27"/>
  <c r="C166" i="27"/>
  <c r="O156" i="27"/>
  <c r="N156" i="27"/>
  <c r="M156" i="27"/>
  <c r="L156" i="27"/>
  <c r="K156" i="27"/>
  <c r="J156" i="27"/>
  <c r="I156" i="27"/>
  <c r="H156" i="27"/>
  <c r="G156" i="27"/>
  <c r="F156" i="27"/>
  <c r="E156" i="27"/>
  <c r="D156" i="27"/>
  <c r="C156" i="27"/>
  <c r="O143" i="27"/>
  <c r="N143" i="27"/>
  <c r="M143" i="27"/>
  <c r="L143" i="27"/>
  <c r="K143" i="27"/>
  <c r="J143" i="27"/>
  <c r="I143" i="27"/>
  <c r="H143" i="27"/>
  <c r="G143" i="27"/>
  <c r="F143" i="27"/>
  <c r="E143" i="27"/>
  <c r="D143" i="27"/>
  <c r="C143" i="27"/>
  <c r="O135" i="27"/>
  <c r="N135" i="27"/>
  <c r="M135" i="27"/>
  <c r="L135" i="27"/>
  <c r="K135" i="27"/>
  <c r="J135" i="27"/>
  <c r="I135" i="27"/>
  <c r="H135" i="27"/>
  <c r="G135" i="27"/>
  <c r="F135" i="27"/>
  <c r="E135" i="27"/>
  <c r="D135" i="27"/>
  <c r="C135" i="27"/>
  <c r="O121" i="27"/>
  <c r="N121" i="27"/>
  <c r="M121" i="27"/>
  <c r="L121" i="27"/>
  <c r="K121" i="27"/>
  <c r="J121" i="27"/>
  <c r="I121" i="27"/>
  <c r="H121" i="27"/>
  <c r="G121" i="27"/>
  <c r="F121" i="27"/>
  <c r="E121" i="27"/>
  <c r="D121" i="27"/>
  <c r="C121" i="27"/>
  <c r="O100" i="27"/>
  <c r="N100" i="27"/>
  <c r="M100" i="27"/>
  <c r="L100" i="27"/>
  <c r="K100" i="27"/>
  <c r="J100" i="27"/>
  <c r="I100" i="27"/>
  <c r="H100" i="27"/>
  <c r="G100" i="27"/>
  <c r="F100" i="27"/>
  <c r="E100" i="27"/>
  <c r="D100" i="27"/>
  <c r="C100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D57" i="27"/>
  <c r="E57" i="27"/>
  <c r="F57" i="27"/>
  <c r="G57" i="27"/>
  <c r="H57" i="27"/>
  <c r="I57" i="27"/>
  <c r="J57" i="27"/>
  <c r="K57" i="27"/>
  <c r="L57" i="27"/>
  <c r="M57" i="27"/>
  <c r="N57" i="27"/>
  <c r="O57" i="27"/>
  <c r="C57" i="27"/>
  <c r="D29" i="27"/>
  <c r="E29" i="27"/>
  <c r="F29" i="27"/>
  <c r="G29" i="27"/>
  <c r="H29" i="27"/>
  <c r="I29" i="27"/>
  <c r="J29" i="27"/>
  <c r="K29" i="27"/>
  <c r="L29" i="27"/>
  <c r="M29" i="27"/>
  <c r="N29" i="27"/>
  <c r="O29" i="27"/>
  <c r="C29" i="27"/>
  <c r="M237" i="27" l="1"/>
  <c r="L237" i="27"/>
  <c r="E237" i="27"/>
  <c r="K216" i="27"/>
  <c r="C216" i="27"/>
  <c r="M194" i="27"/>
  <c r="E194" i="27"/>
  <c r="K194" i="27"/>
  <c r="I194" i="27"/>
  <c r="H194" i="27"/>
  <c r="J171" i="27"/>
  <c r="K148" i="27"/>
  <c r="H148" i="27"/>
  <c r="C148" i="27"/>
  <c r="O113" i="27"/>
  <c r="N113" i="27"/>
  <c r="M113" i="27"/>
  <c r="L113" i="27"/>
  <c r="K113" i="27"/>
  <c r="J113" i="27"/>
  <c r="J126" i="27" s="1"/>
  <c r="I113" i="27"/>
  <c r="H113" i="27"/>
  <c r="H126" i="27" s="1"/>
  <c r="G113" i="27"/>
  <c r="F113" i="27"/>
  <c r="E113" i="27"/>
  <c r="D113" i="27"/>
  <c r="C113" i="27"/>
  <c r="O104" i="27"/>
  <c r="N104" i="27"/>
  <c r="M104" i="27"/>
  <c r="L104" i="27"/>
  <c r="K104" i="27"/>
  <c r="J104" i="27"/>
  <c r="I104" i="27"/>
  <c r="H104" i="27"/>
  <c r="G104" i="27"/>
  <c r="F104" i="27"/>
  <c r="E104" i="27"/>
  <c r="D104" i="27"/>
  <c r="C104" i="27"/>
  <c r="L83" i="27"/>
  <c r="F83" i="27"/>
  <c r="N83" i="27"/>
  <c r="M83" i="27"/>
  <c r="K83" i="27"/>
  <c r="E83" i="27"/>
  <c r="D83" i="27"/>
  <c r="C83" i="27"/>
  <c r="O49" i="27"/>
  <c r="N49" i="27"/>
  <c r="M49" i="27"/>
  <c r="L49" i="27"/>
  <c r="K49" i="27"/>
  <c r="J49" i="27"/>
  <c r="I49" i="27"/>
  <c r="H49" i="27"/>
  <c r="G49" i="27"/>
  <c r="F49" i="27"/>
  <c r="F62" i="27" s="1"/>
  <c r="E49" i="27"/>
  <c r="D49" i="27"/>
  <c r="C49" i="27"/>
  <c r="O36" i="27"/>
  <c r="N36" i="27"/>
  <c r="M36" i="27"/>
  <c r="M41" i="27" s="1"/>
  <c r="L36" i="27"/>
  <c r="K36" i="27"/>
  <c r="J36" i="27"/>
  <c r="I36" i="27"/>
  <c r="H36" i="27"/>
  <c r="G36" i="27"/>
  <c r="F36" i="27"/>
  <c r="E36" i="27"/>
  <c r="E41" i="27" s="1"/>
  <c r="D36" i="27"/>
  <c r="C36" i="27"/>
  <c r="D41" i="27" l="1"/>
  <c r="L41" i="27"/>
  <c r="E126" i="27"/>
  <c r="M126" i="27"/>
  <c r="H83" i="27"/>
  <c r="G41" i="27"/>
  <c r="O41" i="27"/>
  <c r="K105" i="27"/>
  <c r="E148" i="27"/>
  <c r="N171" i="27"/>
  <c r="C105" i="27"/>
  <c r="M148" i="27"/>
  <c r="H216" i="27"/>
  <c r="E105" i="27"/>
  <c r="N126" i="27"/>
  <c r="J216" i="27"/>
  <c r="K237" i="27"/>
  <c r="J83" i="27"/>
  <c r="H105" i="27"/>
  <c r="F171" i="27"/>
  <c r="M105" i="27"/>
  <c r="F126" i="27"/>
  <c r="H171" i="27"/>
  <c r="N62" i="27"/>
  <c r="J62" i="27"/>
  <c r="D62" i="27"/>
  <c r="L62" i="27"/>
  <c r="H237" i="27"/>
  <c r="I237" i="27"/>
  <c r="E216" i="27"/>
  <c r="M216" i="27"/>
  <c r="C171" i="27"/>
  <c r="D171" i="27"/>
  <c r="E171" i="27"/>
  <c r="M171" i="27"/>
  <c r="K171" i="27"/>
  <c r="L171" i="27"/>
  <c r="I148" i="27"/>
  <c r="C126" i="27"/>
  <c r="K126" i="27"/>
  <c r="D126" i="27"/>
  <c r="L126" i="27"/>
  <c r="I105" i="27"/>
  <c r="G62" i="27"/>
  <c r="O62" i="27"/>
  <c r="H62" i="27"/>
  <c r="I41" i="27"/>
  <c r="C41" i="27"/>
  <c r="K41" i="27"/>
  <c r="F41" i="27"/>
  <c r="H41" i="27"/>
  <c r="J41" i="27"/>
  <c r="N41" i="27"/>
  <c r="C62" i="27"/>
  <c r="E62" i="27"/>
  <c r="I62" i="27"/>
  <c r="K62" i="27"/>
  <c r="M62" i="27"/>
  <c r="G83" i="27"/>
  <c r="I83" i="27"/>
  <c r="O83" i="27"/>
  <c r="G105" i="27"/>
  <c r="O105" i="27"/>
  <c r="D105" i="27"/>
  <c r="F105" i="27"/>
  <c r="J105" i="27"/>
  <c r="L105" i="27"/>
  <c r="N105" i="27"/>
  <c r="G126" i="27"/>
  <c r="I126" i="27"/>
  <c r="O126" i="27"/>
  <c r="G148" i="27"/>
  <c r="O148" i="27"/>
  <c r="D148" i="27"/>
  <c r="F148" i="27"/>
  <c r="J148" i="27"/>
  <c r="L148" i="27"/>
  <c r="N148" i="27"/>
  <c r="G171" i="27"/>
  <c r="I171" i="27"/>
  <c r="O171" i="27"/>
  <c r="G194" i="27"/>
  <c r="O194" i="27"/>
  <c r="D194" i="27"/>
  <c r="F194" i="27"/>
  <c r="J194" i="27"/>
  <c r="L194" i="27"/>
  <c r="N194" i="27"/>
  <c r="D216" i="27"/>
  <c r="L216" i="27"/>
  <c r="G216" i="27"/>
  <c r="I216" i="27"/>
  <c r="O216" i="27"/>
  <c r="G237" i="27"/>
  <c r="O237" i="27"/>
  <c r="D237" i="27"/>
  <c r="F237" i="27"/>
  <c r="J237" i="27"/>
  <c r="N237" i="27"/>
  <c r="C237" i="27"/>
  <c r="C194" i="27"/>
  <c r="F216" i="27"/>
  <c r="N216" i="27"/>
</calcChain>
</file>

<file path=xl/sharedStrings.xml><?xml version="1.0" encoding="utf-8"?>
<sst xmlns="http://schemas.openxmlformats.org/spreadsheetml/2006/main" count="472" uniqueCount="119">
  <si>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</si>
  <si>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</si>
  <si>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</si>
  <si>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</si>
  <si>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</si>
  <si>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</si>
  <si>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</si>
  <si>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</si>
  <si>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</si>
  <si>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</si>
  <si>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</si>
  <si>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</si>
  <si>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</si>
  <si>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</si>
  <si>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</si>
  <si>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</si>
  <si>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</si>
  <si>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</si>
  <si>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</si>
  <si>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</si>
  <si>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</si>
  <si>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</si>
  <si>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</si>
  <si>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</si>
  <si>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</si>
  <si>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</si>
  <si>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</si>
  <si>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</si>
  <si>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</si>
  <si>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</si>
  <si>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</si>
  <si>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</si>
  <si>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</si>
  <si>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</si>
  <si>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</si>
  <si>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</si>
  <si>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</si>
  <si>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</si>
  <si>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</si>
  <si>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</si>
  <si>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</si>
  <si>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</si>
  <si>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</si>
  <si>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</si>
  <si>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</si>
  <si>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</si>
  <si>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</si>
  <si>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</si>
  <si>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</si>
  <si>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</si>
  <si>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</si>
  <si>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</si>
  <si>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</si>
  <si>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</si>
  <si>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</si>
  <si>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</si>
  <si>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</si>
  <si>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</si>
  <si>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</si>
  <si>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</si>
  <si>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</si>
  <si>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</si>
  <si>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</si>
  <si>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</si>
  <si>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</si>
  <si>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t>Чай с сахаром  (200/15)</t>
  </si>
  <si>
    <t>Чай с сахаром (200/15)</t>
  </si>
  <si>
    <t>(возрастная категория: 7 - 11  лет)</t>
  </si>
  <si>
    <t>Итого полдник: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</si>
  <si>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</si>
  <si>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</si>
  <si>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</si>
  <si>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</si>
  <si>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</si>
  <si>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</si>
  <si>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</si>
  <si>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Завтрак:</t>
  </si>
  <si>
    <t>Обед:</t>
  </si>
  <si>
    <t>Полдник:</t>
  </si>
  <si>
    <t>ТТК</t>
  </si>
  <si>
    <t>№_______от "______"____________2024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</si>
  <si>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</si>
  <si>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</si>
  <si>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</si>
  <si>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</si>
  <si>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</si>
  <si>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</si>
  <si>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</si>
  <si>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</si>
  <si>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</si>
  <si>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Каша рассытчатая гречневая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</si>
  <si>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</si>
  <si>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</si>
  <si>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</si>
  <si>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</si>
  <si>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Рис отварной</t>
  </si>
  <si>
    <t>Овощи натуральные соленые (огурцы)</t>
  </si>
  <si>
    <t>Жаркое по-домашнему (свинина)</t>
  </si>
  <si>
    <t xml:space="preserve">Каша вязкая молочная из
 риса и пшена с маслом слив. 170/10 </t>
  </si>
  <si>
    <t>375/376</t>
  </si>
  <si>
    <t>Хлеб ржано-пшеничный - обогащенный микронутриентами</t>
  </si>
  <si>
    <t xml:space="preserve">268/331
</t>
  </si>
  <si>
    <t>268/331</t>
  </si>
  <si>
    <t>Меню приготавливаемых блюд двухнедельное (завтраки, обеды и полдники) для трехразового питания</t>
  </si>
  <si>
    <t>Сезон: зима</t>
  </si>
  <si>
    <t xml:space="preserve"> </t>
  </si>
  <si>
    <t xml:space="preserve">279/331
</t>
  </si>
  <si>
    <t>Винегрет овощной</t>
  </si>
  <si>
    <t>Икра кабачковая</t>
  </si>
  <si>
    <t>Приложение № ___ к Контракту</t>
  </si>
  <si>
    <t>для обучающихся по образовательным программам начального общего образования, посещающих группы продленного дня</t>
  </si>
  <si>
    <t>с родительской платой</t>
  </si>
  <si>
    <t xml:space="preserve">Каша молочная вязкая из
 овс.хл. "Геркулес" </t>
  </si>
  <si>
    <t>Каша жидкая молочная из манной крупы</t>
  </si>
  <si>
    <t>Кондитерское изделие промышленного производства (печенье)</t>
  </si>
  <si>
    <t>Кондитерское изделие промышленного производства (пряник)</t>
  </si>
  <si>
    <t>Кондитерское изделие промышленного производства (печенье овсяное)</t>
  </si>
  <si>
    <t>Кондитерское изделие промышленного производства (вафли)</t>
  </si>
  <si>
    <t>Салат из квашеной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</si>
</sst>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Continuous" vertical="top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tabSelected="1" topLeftCell="A211" workbookViewId="0">
      <selection activeCell="A137" sqref="A137:O137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72" t="s">
        <v>109</v>
      </c>
      <c r="L1" s="172"/>
      <c r="M1" s="172"/>
      <c r="N1" s="172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73" t="s">
        <v>80</v>
      </c>
      <c r="L2" s="173"/>
      <c r="M2" s="173"/>
      <c r="N2" s="173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174" t="s">
        <v>103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86"/>
      <c r="Q16" s="86"/>
      <c r="R16" s="86"/>
    </row>
    <row r="17" spans="1:15" ht="15.75" x14ac:dyDescent="0.25">
      <c r="A17" s="169" t="s">
        <v>110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</row>
    <row r="18" spans="1:15" ht="15.75" x14ac:dyDescent="0.25">
      <c r="A18" s="169" t="s">
        <v>111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</row>
    <row r="19" spans="1:15" ht="15.75" x14ac:dyDescent="0.25">
      <c r="A19" s="170" t="s">
        <v>67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</row>
    <row r="20" spans="1:15" x14ac:dyDescent="0.25">
      <c r="A20" s="165" t="s">
        <v>7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</row>
    <row r="21" spans="1:15" x14ac:dyDescent="0.25">
      <c r="A21" s="171" t="s">
        <v>104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</row>
    <row r="22" spans="1:15" x14ac:dyDescent="0.25">
      <c r="A22" s="165" t="s">
        <v>8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</row>
    <row r="23" spans="1:15" x14ac:dyDescent="0.25">
      <c r="A23" s="168" t="s">
        <v>76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</row>
    <row r="24" spans="1:15" x14ac:dyDescent="0.25">
      <c r="A24" s="144" t="s">
        <v>26</v>
      </c>
      <c r="B24" s="151" t="s">
        <v>24</v>
      </c>
      <c r="C24" s="144" t="s">
        <v>9</v>
      </c>
      <c r="D24" s="144" t="s">
        <v>10</v>
      </c>
      <c r="E24" s="144" t="s">
        <v>11</v>
      </c>
      <c r="F24" s="144" t="s">
        <v>12</v>
      </c>
      <c r="G24" s="144" t="s">
        <v>13</v>
      </c>
      <c r="H24" s="144" t="s">
        <v>14</v>
      </c>
      <c r="I24" s="144"/>
      <c r="J24" s="144"/>
      <c r="K24" s="144"/>
      <c r="L24" s="144" t="s">
        <v>15</v>
      </c>
      <c r="M24" s="144"/>
      <c r="N24" s="144"/>
      <c r="O24" s="144"/>
    </row>
    <row r="25" spans="1:15" x14ac:dyDescent="0.25">
      <c r="A25" s="144"/>
      <c r="B25" s="151"/>
      <c r="C25" s="144"/>
      <c r="D25" s="144"/>
      <c r="E25" s="144"/>
      <c r="F25" s="144"/>
      <c r="G25" s="144"/>
      <c r="H25" s="104" t="s">
        <v>16</v>
      </c>
      <c r="I25" s="104" t="s">
        <v>17</v>
      </c>
      <c r="J25" s="104" t="s">
        <v>18</v>
      </c>
      <c r="K25" s="104" t="s">
        <v>19</v>
      </c>
      <c r="L25" s="104" t="s">
        <v>20</v>
      </c>
      <c r="M25" s="104" t="s">
        <v>21</v>
      </c>
      <c r="N25" s="104" t="s">
        <v>22</v>
      </c>
      <c r="O25" s="104" t="s">
        <v>23</v>
      </c>
    </row>
    <row r="26" spans="1:15" x14ac:dyDescent="0.25">
      <c r="A26" s="82">
        <v>174</v>
      </c>
      <c r="B26" s="67" t="s">
        <v>63</v>
      </c>
      <c r="C26" s="64">
        <v>150</v>
      </c>
      <c r="D26" s="64">
        <v>4.4400000000000004</v>
      </c>
      <c r="E26" s="64">
        <v>2.7</v>
      </c>
      <c r="F26" s="64">
        <v>32.119999999999997</v>
      </c>
      <c r="G26" s="64">
        <v>171</v>
      </c>
      <c r="H26" s="64">
        <v>4.4999999999999998E-2</v>
      </c>
      <c r="I26" s="69">
        <v>0.72</v>
      </c>
      <c r="J26" s="64">
        <v>1.0999999999999999E-2</v>
      </c>
      <c r="K26" s="69">
        <v>0.09</v>
      </c>
      <c r="L26" s="64">
        <v>96.203000000000003</v>
      </c>
      <c r="M26" s="69">
        <v>115.83</v>
      </c>
      <c r="N26" s="64">
        <v>27.344999999999999</v>
      </c>
      <c r="O26" s="64">
        <v>0.435</v>
      </c>
    </row>
    <row r="27" spans="1:15" x14ac:dyDescent="0.25">
      <c r="A27" s="66"/>
      <c r="B27" s="67" t="s">
        <v>59</v>
      </c>
      <c r="C27" s="64">
        <v>18</v>
      </c>
      <c r="D27" s="62">
        <v>1.39</v>
      </c>
      <c r="E27" s="62">
        <v>0.32</v>
      </c>
      <c r="F27" s="62">
        <v>6.46</v>
      </c>
      <c r="G27" s="62">
        <v>33</v>
      </c>
      <c r="H27" s="63">
        <v>1.2999999999999999E-2</v>
      </c>
      <c r="I27" s="63">
        <v>0</v>
      </c>
      <c r="J27" s="63">
        <v>0</v>
      </c>
      <c r="K27" s="63">
        <v>0.2</v>
      </c>
      <c r="L27" s="63">
        <v>2.2799999999999998</v>
      </c>
      <c r="M27" s="63">
        <v>7.8</v>
      </c>
      <c r="N27" s="63">
        <v>1.56</v>
      </c>
      <c r="O27" s="63">
        <v>0.14399999999999999</v>
      </c>
    </row>
    <row r="28" spans="1:15" x14ac:dyDescent="0.25">
      <c r="A28" s="137" t="s">
        <v>99</v>
      </c>
      <c r="B28" s="98" t="s">
        <v>65</v>
      </c>
      <c r="C28" s="58">
        <v>215</v>
      </c>
      <c r="D28" s="13">
        <v>7.0000000000000007E-2</v>
      </c>
      <c r="E28" s="13">
        <v>0.02</v>
      </c>
      <c r="F28" s="13">
        <v>15</v>
      </c>
      <c r="G28" s="13">
        <v>60</v>
      </c>
      <c r="H28" s="24">
        <v>0</v>
      </c>
      <c r="I28" s="24">
        <v>0.03</v>
      </c>
      <c r="J28" s="24">
        <v>0</v>
      </c>
      <c r="K28" s="24">
        <v>0</v>
      </c>
      <c r="L28" s="24">
        <v>11.1</v>
      </c>
      <c r="M28" s="24">
        <v>2.8</v>
      </c>
      <c r="N28" s="24">
        <v>1.4</v>
      </c>
      <c r="O28" s="24">
        <v>0.28000000000000003</v>
      </c>
    </row>
    <row r="29" spans="1:15" x14ac:dyDescent="0.25">
      <c r="A29" s="64"/>
      <c r="B29" s="67" t="s">
        <v>60</v>
      </c>
      <c r="C29" s="77">
        <f t="shared" ref="C29:O29" si="0">SUM(C26:C28)</f>
        <v>383</v>
      </c>
      <c r="D29" s="78">
        <f t="shared" si="0"/>
        <v>5.9</v>
      </c>
      <c r="E29" s="78">
        <f t="shared" si="0"/>
        <v>3.04</v>
      </c>
      <c r="F29" s="78">
        <f t="shared" si="0"/>
        <v>53.58</v>
      </c>
      <c r="G29" s="78">
        <f t="shared" si="0"/>
        <v>264</v>
      </c>
      <c r="H29" s="79">
        <f t="shared" si="0"/>
        <v>5.7999999999999996E-2</v>
      </c>
      <c r="I29" s="79">
        <f t="shared" si="0"/>
        <v>0.75</v>
      </c>
      <c r="J29" s="79">
        <f t="shared" si="0"/>
        <v>1.0999999999999999E-2</v>
      </c>
      <c r="K29" s="79">
        <f t="shared" si="0"/>
        <v>0.29000000000000004</v>
      </c>
      <c r="L29" s="79">
        <f t="shared" si="0"/>
        <v>109.583</v>
      </c>
      <c r="M29" s="79">
        <f t="shared" si="0"/>
        <v>126.42999999999999</v>
      </c>
      <c r="N29" s="79">
        <f t="shared" si="0"/>
        <v>30.304999999999996</v>
      </c>
      <c r="O29" s="79">
        <f t="shared" si="0"/>
        <v>0.85899999999999999</v>
      </c>
    </row>
    <row r="30" spans="1:15" x14ac:dyDescent="0.25">
      <c r="A30" s="154" t="s">
        <v>77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</row>
    <row r="31" spans="1:15" ht="21" customHeight="1" x14ac:dyDescent="0.25">
      <c r="A31" s="138">
        <v>47</v>
      </c>
      <c r="B31" s="60" t="s">
        <v>118</v>
      </c>
      <c r="C31" s="20">
        <v>60</v>
      </c>
      <c r="D31" s="31">
        <v>1.02</v>
      </c>
      <c r="E31" s="31">
        <v>3</v>
      </c>
      <c r="F31" s="31">
        <v>5.07</v>
      </c>
      <c r="G31" s="31">
        <v>51.42</v>
      </c>
      <c r="H31" s="113">
        <v>1.2999999999999999E-2</v>
      </c>
      <c r="I31" s="113">
        <v>11.885999999999999</v>
      </c>
      <c r="J31" s="113">
        <v>0</v>
      </c>
      <c r="K31" s="113">
        <v>9.24</v>
      </c>
      <c r="L31" s="113">
        <v>31.346</v>
      </c>
      <c r="M31" s="113">
        <v>20.370999999999999</v>
      </c>
      <c r="N31" s="113">
        <v>9.6069999999999993</v>
      </c>
      <c r="O31" s="113">
        <v>0.4</v>
      </c>
    </row>
    <row r="32" spans="1:15" ht="31.5" customHeight="1" x14ac:dyDescent="0.25">
      <c r="A32" s="118">
        <v>96</v>
      </c>
      <c r="B32" s="121" t="s">
        <v>42</v>
      </c>
      <c r="C32" s="118">
        <v>260</v>
      </c>
      <c r="D32" s="11">
        <v>2.2799999999999998</v>
      </c>
      <c r="E32" s="11">
        <v>6.59</v>
      </c>
      <c r="F32" s="11">
        <v>15.84</v>
      </c>
      <c r="G32" s="11">
        <v>137.43</v>
      </c>
      <c r="H32" s="119">
        <v>9.2999999999999999E-2</v>
      </c>
      <c r="I32" s="119">
        <v>8.42</v>
      </c>
      <c r="J32" s="119">
        <v>0.01</v>
      </c>
      <c r="K32" s="119">
        <v>2.3530000000000002</v>
      </c>
      <c r="L32" s="119">
        <v>37.950000000000003</v>
      </c>
      <c r="M32" s="119">
        <v>62.83</v>
      </c>
      <c r="N32" s="119">
        <v>25.08</v>
      </c>
      <c r="O32" s="119">
        <v>0.95</v>
      </c>
    </row>
    <row r="33" spans="1:15" ht="18.75" customHeight="1" x14ac:dyDescent="0.25">
      <c r="A33" s="83" t="s">
        <v>105</v>
      </c>
      <c r="B33" s="84" t="s">
        <v>73</v>
      </c>
      <c r="C33" s="85">
        <v>160</v>
      </c>
      <c r="D33" s="122">
        <v>16</v>
      </c>
      <c r="E33" s="122">
        <v>14.78</v>
      </c>
      <c r="F33" s="122">
        <v>26.76</v>
      </c>
      <c r="G33" s="122">
        <v>304</v>
      </c>
      <c r="H33" s="120">
        <v>0.2</v>
      </c>
      <c r="I33" s="120">
        <v>0.41</v>
      </c>
      <c r="J33" s="120">
        <v>4.8000000000000001E-2</v>
      </c>
      <c r="K33" s="120">
        <v>0.51</v>
      </c>
      <c r="L33" s="120">
        <v>34.200000000000003</v>
      </c>
      <c r="M33" s="120">
        <v>156.1</v>
      </c>
      <c r="N33" s="120">
        <v>34.200000000000003</v>
      </c>
      <c r="O33" s="120">
        <v>1.45</v>
      </c>
    </row>
    <row r="34" spans="1:15" ht="21.75" customHeight="1" x14ac:dyDescent="0.25">
      <c r="A34" s="129">
        <v>349</v>
      </c>
      <c r="B34" s="21" t="s">
        <v>43</v>
      </c>
      <c r="C34" s="20">
        <v>200</v>
      </c>
      <c r="D34" s="13">
        <v>0.66</v>
      </c>
      <c r="E34" s="13">
        <v>0.09</v>
      </c>
      <c r="F34" s="13">
        <v>32.01</v>
      </c>
      <c r="G34" s="13">
        <v>132.80000000000001</v>
      </c>
      <c r="H34" s="24">
        <v>0.02</v>
      </c>
      <c r="I34" s="24">
        <v>0.73</v>
      </c>
      <c r="J34" s="24">
        <v>0</v>
      </c>
      <c r="K34" s="24">
        <v>0.51</v>
      </c>
      <c r="L34" s="24">
        <v>32.479999999999997</v>
      </c>
      <c r="M34" s="24">
        <v>23.44</v>
      </c>
      <c r="N34" s="24">
        <v>17.46</v>
      </c>
      <c r="O34" s="24">
        <v>0.7</v>
      </c>
    </row>
    <row r="35" spans="1:15" ht="44.45" customHeight="1" x14ac:dyDescent="0.25">
      <c r="A35" s="91"/>
      <c r="B35" s="39" t="s">
        <v>89</v>
      </c>
      <c r="C35" s="112">
        <v>40</v>
      </c>
      <c r="D35" s="123">
        <v>4.8</v>
      </c>
      <c r="E35" s="123">
        <v>0.52</v>
      </c>
      <c r="F35" s="123">
        <v>22.2</v>
      </c>
      <c r="G35" s="123">
        <v>103</v>
      </c>
      <c r="H35" s="113">
        <v>6.3E-2</v>
      </c>
      <c r="I35" s="113">
        <v>0</v>
      </c>
      <c r="J35" s="113">
        <v>0</v>
      </c>
      <c r="K35" s="113">
        <v>0</v>
      </c>
      <c r="L35" s="113">
        <v>10.92</v>
      </c>
      <c r="M35" s="113">
        <v>34.86</v>
      </c>
      <c r="N35" s="113">
        <v>14.7</v>
      </c>
      <c r="O35" s="113">
        <v>0.67</v>
      </c>
    </row>
    <row r="36" spans="1:15" x14ac:dyDescent="0.25">
      <c r="A36" s="22"/>
      <c r="B36" s="106" t="s">
        <v>61</v>
      </c>
      <c r="C36" s="18">
        <f t="shared" ref="C36:O36" si="1">SUM(C31:C35)</f>
        <v>720</v>
      </c>
      <c r="D36" s="13">
        <f t="shared" si="1"/>
        <v>24.76</v>
      </c>
      <c r="E36" s="13">
        <f t="shared" si="1"/>
        <v>24.979999999999997</v>
      </c>
      <c r="F36" s="13">
        <f t="shared" si="1"/>
        <v>101.88000000000001</v>
      </c>
      <c r="G36" s="13">
        <f t="shared" si="1"/>
        <v>728.65000000000009</v>
      </c>
      <c r="H36" s="24">
        <f t="shared" si="1"/>
        <v>0.38900000000000001</v>
      </c>
      <c r="I36" s="24">
        <f t="shared" si="1"/>
        <v>21.445999999999998</v>
      </c>
      <c r="J36" s="24">
        <f t="shared" si="1"/>
        <v>5.8000000000000003E-2</v>
      </c>
      <c r="K36" s="24">
        <f t="shared" si="1"/>
        <v>12.613</v>
      </c>
      <c r="L36" s="24">
        <f t="shared" si="1"/>
        <v>146.89599999999999</v>
      </c>
      <c r="M36" s="24">
        <f t="shared" si="1"/>
        <v>297.601</v>
      </c>
      <c r="N36" s="24">
        <f t="shared" si="1"/>
        <v>101.04700000000001</v>
      </c>
      <c r="O36" s="24">
        <f t="shared" si="1"/>
        <v>4.17</v>
      </c>
    </row>
    <row r="37" spans="1:15" x14ac:dyDescent="0.25">
      <c r="A37" s="146" t="s">
        <v>78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8"/>
    </row>
    <row r="38" spans="1:15" ht="38.25" x14ac:dyDescent="0.25">
      <c r="A38" s="128"/>
      <c r="B38" s="139" t="s">
        <v>114</v>
      </c>
      <c r="C38" s="128">
        <v>30</v>
      </c>
      <c r="D38" s="78">
        <v>1.9</v>
      </c>
      <c r="E38" s="77">
        <v>5</v>
      </c>
      <c r="F38" s="77">
        <v>20.6</v>
      </c>
      <c r="G38" s="77">
        <v>135.30000000000001</v>
      </c>
      <c r="H38" s="79">
        <v>0.03</v>
      </c>
      <c r="I38" s="79">
        <v>0</v>
      </c>
      <c r="J38" s="77">
        <v>0.04</v>
      </c>
      <c r="K38" s="77">
        <v>0.3</v>
      </c>
      <c r="L38" s="77">
        <v>6.9</v>
      </c>
      <c r="M38" s="77">
        <v>19.5</v>
      </c>
      <c r="N38" s="77">
        <v>3</v>
      </c>
      <c r="O38" s="77">
        <v>0.24</v>
      </c>
    </row>
    <row r="39" spans="1:15" x14ac:dyDescent="0.25">
      <c r="A39" s="137" t="s">
        <v>99</v>
      </c>
      <c r="B39" s="67" t="s">
        <v>65</v>
      </c>
      <c r="C39" s="64">
        <v>215</v>
      </c>
      <c r="D39" s="13">
        <v>7.0000000000000007E-2</v>
      </c>
      <c r="E39" s="13">
        <v>0.02</v>
      </c>
      <c r="F39" s="13">
        <v>15</v>
      </c>
      <c r="G39" s="13">
        <v>60</v>
      </c>
      <c r="H39" s="24">
        <v>0</v>
      </c>
      <c r="I39" s="24">
        <v>0.03</v>
      </c>
      <c r="J39" s="24">
        <v>0</v>
      </c>
      <c r="K39" s="24">
        <v>0</v>
      </c>
      <c r="L39" s="24">
        <v>11.1</v>
      </c>
      <c r="M39" s="24">
        <v>2.8</v>
      </c>
      <c r="N39" s="24">
        <v>1.4</v>
      </c>
      <c r="O39" s="24">
        <v>0.28000000000000003</v>
      </c>
    </row>
    <row r="40" spans="1:15" x14ac:dyDescent="0.25">
      <c r="A40" s="22"/>
      <c r="B40" s="106" t="s">
        <v>68</v>
      </c>
      <c r="C40" s="18">
        <f t="shared" ref="C40:O40" si="2">SUM(C38:C39)</f>
        <v>245</v>
      </c>
      <c r="D40" s="87">
        <f t="shared" si="2"/>
        <v>1.97</v>
      </c>
      <c r="E40" s="87">
        <f t="shared" si="2"/>
        <v>5.0199999999999996</v>
      </c>
      <c r="F40" s="87">
        <f t="shared" si="2"/>
        <v>35.6</v>
      </c>
      <c r="G40" s="87">
        <f t="shared" si="2"/>
        <v>195.3</v>
      </c>
      <c r="H40" s="88">
        <f t="shared" si="2"/>
        <v>0.03</v>
      </c>
      <c r="I40" s="88">
        <f t="shared" si="2"/>
        <v>0.03</v>
      </c>
      <c r="J40" s="88">
        <f t="shared" si="2"/>
        <v>0.04</v>
      </c>
      <c r="K40" s="88">
        <f t="shared" si="2"/>
        <v>0.3</v>
      </c>
      <c r="L40" s="88">
        <f t="shared" si="2"/>
        <v>18</v>
      </c>
      <c r="M40" s="88">
        <f t="shared" si="2"/>
        <v>22.3</v>
      </c>
      <c r="N40" s="88">
        <f t="shared" si="2"/>
        <v>4.4000000000000004</v>
      </c>
      <c r="O40" s="88">
        <f t="shared" si="2"/>
        <v>0.52</v>
      </c>
    </row>
    <row r="41" spans="1:15" x14ac:dyDescent="0.25">
      <c r="A41" s="22"/>
      <c r="B41" s="70" t="s">
        <v>62</v>
      </c>
      <c r="C41" s="18">
        <f t="shared" ref="C41:O41" si="3">C29+C36+C40</f>
        <v>1348</v>
      </c>
      <c r="D41" s="13">
        <f t="shared" si="3"/>
        <v>32.630000000000003</v>
      </c>
      <c r="E41" s="13">
        <f t="shared" si="3"/>
        <v>33.039999999999992</v>
      </c>
      <c r="F41" s="13">
        <f t="shared" si="3"/>
        <v>191.06</v>
      </c>
      <c r="G41" s="13">
        <f t="shared" si="3"/>
        <v>1187.95</v>
      </c>
      <c r="H41" s="24">
        <f t="shared" si="3"/>
        <v>0.47699999999999998</v>
      </c>
      <c r="I41" s="24">
        <f t="shared" si="3"/>
        <v>22.225999999999999</v>
      </c>
      <c r="J41" s="24">
        <f t="shared" si="3"/>
        <v>0.10900000000000001</v>
      </c>
      <c r="K41" s="24">
        <f t="shared" si="3"/>
        <v>13.202999999999999</v>
      </c>
      <c r="L41" s="24">
        <f t="shared" si="3"/>
        <v>274.47899999999998</v>
      </c>
      <c r="M41" s="24">
        <f t="shared" si="3"/>
        <v>446.33100000000002</v>
      </c>
      <c r="N41" s="24">
        <f t="shared" si="3"/>
        <v>135.75200000000001</v>
      </c>
      <c r="O41" s="24">
        <f t="shared" si="3"/>
        <v>5.5489999999999995</v>
      </c>
    </row>
    <row r="42" spans="1:15" x14ac:dyDescent="0.25">
      <c r="A42" s="165" t="s">
        <v>25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</row>
    <row r="43" spans="1:15" x14ac:dyDescent="0.25">
      <c r="A43" s="167" t="s">
        <v>76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</row>
    <row r="44" spans="1:15" x14ac:dyDescent="0.25">
      <c r="A44" s="149" t="s">
        <v>26</v>
      </c>
      <c r="B44" s="151" t="s">
        <v>24</v>
      </c>
      <c r="C44" s="144" t="s">
        <v>9</v>
      </c>
      <c r="D44" s="144" t="s">
        <v>10</v>
      </c>
      <c r="E44" s="144" t="s">
        <v>11</v>
      </c>
      <c r="F44" s="144" t="s">
        <v>12</v>
      </c>
      <c r="G44" s="144" t="s">
        <v>13</v>
      </c>
      <c r="H44" s="144" t="s">
        <v>14</v>
      </c>
      <c r="I44" s="144"/>
      <c r="J44" s="144"/>
      <c r="K44" s="144"/>
      <c r="L44" s="144" t="s">
        <v>15</v>
      </c>
      <c r="M44" s="144"/>
      <c r="N44" s="144"/>
      <c r="O44" s="144"/>
    </row>
    <row r="45" spans="1:15" x14ac:dyDescent="0.25">
      <c r="A45" s="150"/>
      <c r="B45" s="151"/>
      <c r="C45" s="144"/>
      <c r="D45" s="144"/>
      <c r="E45" s="144"/>
      <c r="F45" s="144"/>
      <c r="G45" s="144"/>
      <c r="H45" s="104" t="s">
        <v>16</v>
      </c>
      <c r="I45" s="104" t="s">
        <v>17</v>
      </c>
      <c r="J45" s="104" t="s">
        <v>18</v>
      </c>
      <c r="K45" s="104" t="s">
        <v>19</v>
      </c>
      <c r="L45" s="104" t="s">
        <v>20</v>
      </c>
      <c r="M45" s="104" t="s">
        <v>21</v>
      </c>
      <c r="N45" s="104" t="s">
        <v>22</v>
      </c>
      <c r="O45" s="104" t="s">
        <v>23</v>
      </c>
    </row>
    <row r="46" spans="1:15" ht="25.5" x14ac:dyDescent="0.25">
      <c r="A46" s="82">
        <v>173</v>
      </c>
      <c r="B46" s="65" t="s">
        <v>64</v>
      </c>
      <c r="C46" s="64">
        <v>150</v>
      </c>
      <c r="D46" s="64">
        <v>5.67</v>
      </c>
      <c r="E46" s="64">
        <v>6.92</v>
      </c>
      <c r="F46" s="64">
        <v>27.58</v>
      </c>
      <c r="G46" s="64">
        <v>195</v>
      </c>
      <c r="H46" s="64">
        <v>0.105</v>
      </c>
      <c r="I46" s="64">
        <v>0</v>
      </c>
      <c r="J46" s="64">
        <v>7.0999999999999994E-2</v>
      </c>
      <c r="K46" s="64">
        <v>0.16800000000000001</v>
      </c>
      <c r="L46" s="64">
        <v>142.392</v>
      </c>
      <c r="M46" s="64">
        <v>140.417</v>
      </c>
      <c r="N46" s="64">
        <v>25.574999999999999</v>
      </c>
      <c r="O46" s="64">
        <v>1.74</v>
      </c>
    </row>
    <row r="47" spans="1:15" x14ac:dyDescent="0.25">
      <c r="A47" s="66"/>
      <c r="B47" s="67" t="s">
        <v>59</v>
      </c>
      <c r="C47" s="64">
        <v>18</v>
      </c>
      <c r="D47" s="62">
        <v>1.39</v>
      </c>
      <c r="E47" s="62">
        <v>0.32</v>
      </c>
      <c r="F47" s="62">
        <v>6.46</v>
      </c>
      <c r="G47" s="62">
        <v>33</v>
      </c>
      <c r="H47" s="63">
        <v>1.2999999999999999E-2</v>
      </c>
      <c r="I47" s="63">
        <v>0</v>
      </c>
      <c r="J47" s="63">
        <v>0</v>
      </c>
      <c r="K47" s="63">
        <v>0.2</v>
      </c>
      <c r="L47" s="63">
        <v>2.2799999999999998</v>
      </c>
      <c r="M47" s="63">
        <v>7.8</v>
      </c>
      <c r="N47" s="63">
        <v>1.56</v>
      </c>
      <c r="O47" s="63">
        <v>0.14399999999999999</v>
      </c>
    </row>
    <row r="48" spans="1:15" x14ac:dyDescent="0.25">
      <c r="A48" s="137" t="s">
        <v>99</v>
      </c>
      <c r="B48" s="98" t="s">
        <v>65</v>
      </c>
      <c r="C48" s="58">
        <v>215</v>
      </c>
      <c r="D48" s="13">
        <v>7.0000000000000007E-2</v>
      </c>
      <c r="E48" s="13">
        <v>0.02</v>
      </c>
      <c r="F48" s="13">
        <v>15</v>
      </c>
      <c r="G48" s="13">
        <v>60</v>
      </c>
      <c r="H48" s="24">
        <v>0</v>
      </c>
      <c r="I48" s="24">
        <v>0.03</v>
      </c>
      <c r="J48" s="24">
        <v>0</v>
      </c>
      <c r="K48" s="24">
        <v>0</v>
      </c>
      <c r="L48" s="24">
        <v>11.1</v>
      </c>
      <c r="M48" s="24">
        <v>2.8</v>
      </c>
      <c r="N48" s="24">
        <v>1.4</v>
      </c>
      <c r="O48" s="24">
        <v>0.28000000000000003</v>
      </c>
    </row>
    <row r="49" spans="1:15" x14ac:dyDescent="0.25">
      <c r="A49" s="77"/>
      <c r="B49" s="66" t="s">
        <v>60</v>
      </c>
      <c r="C49" s="59">
        <f t="shared" ref="C49:O49" si="4">SUM(C46:C48)</f>
        <v>383</v>
      </c>
      <c r="D49" s="59">
        <f t="shared" si="4"/>
        <v>7.13</v>
      </c>
      <c r="E49" s="59">
        <f t="shared" si="4"/>
        <v>7.26</v>
      </c>
      <c r="F49" s="59">
        <f t="shared" si="4"/>
        <v>49.04</v>
      </c>
      <c r="G49" s="59">
        <f t="shared" si="4"/>
        <v>288</v>
      </c>
      <c r="H49" s="59">
        <f t="shared" si="4"/>
        <v>0.11799999999999999</v>
      </c>
      <c r="I49" s="59">
        <f t="shared" si="4"/>
        <v>0.03</v>
      </c>
      <c r="J49" s="59">
        <f t="shared" si="4"/>
        <v>7.0999999999999994E-2</v>
      </c>
      <c r="K49" s="59">
        <f t="shared" si="4"/>
        <v>0.36799999999999999</v>
      </c>
      <c r="L49" s="59">
        <f t="shared" si="4"/>
        <v>155.77199999999999</v>
      </c>
      <c r="M49" s="59">
        <f t="shared" si="4"/>
        <v>151.01700000000002</v>
      </c>
      <c r="N49" s="59">
        <f t="shared" si="4"/>
        <v>28.534999999999997</v>
      </c>
      <c r="O49" s="59">
        <f t="shared" si="4"/>
        <v>2.1639999999999997</v>
      </c>
    </row>
    <row r="50" spans="1:15" x14ac:dyDescent="0.25">
      <c r="A50" s="147" t="s">
        <v>77</v>
      </c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</row>
    <row r="51" spans="1:15" x14ac:dyDescent="0.25">
      <c r="A51" s="6">
        <v>67</v>
      </c>
      <c r="B51" s="14" t="s">
        <v>107</v>
      </c>
      <c r="C51" s="15">
        <v>60</v>
      </c>
      <c r="D51" s="130">
        <v>0.66</v>
      </c>
      <c r="E51" s="130">
        <v>6</v>
      </c>
      <c r="F51" s="130">
        <v>4</v>
      </c>
      <c r="G51" s="130">
        <v>75</v>
      </c>
      <c r="H51" s="23">
        <v>3.5999999999999997E-2</v>
      </c>
      <c r="I51" s="23">
        <v>10.5</v>
      </c>
      <c r="J51" s="23">
        <v>0</v>
      </c>
      <c r="K51" s="23">
        <v>0.42</v>
      </c>
      <c r="L51" s="23">
        <v>8.4</v>
      </c>
      <c r="M51" s="23">
        <v>15.6</v>
      </c>
      <c r="N51" s="23">
        <v>12</v>
      </c>
      <c r="O51" s="23">
        <v>0.54</v>
      </c>
    </row>
    <row r="52" spans="1:15" ht="25.5" x14ac:dyDescent="0.25">
      <c r="A52" s="8">
        <v>82</v>
      </c>
      <c r="B52" s="7" t="s">
        <v>44</v>
      </c>
      <c r="C52" s="16">
        <v>260</v>
      </c>
      <c r="D52" s="11">
        <v>2.06</v>
      </c>
      <c r="E52" s="11">
        <v>6.42</v>
      </c>
      <c r="F52" s="11">
        <v>11.29</v>
      </c>
      <c r="G52" s="11">
        <v>119.95</v>
      </c>
      <c r="H52" s="23">
        <v>5.2999999999999999E-2</v>
      </c>
      <c r="I52" s="23">
        <v>10.72</v>
      </c>
      <c r="J52" s="23">
        <v>0.01</v>
      </c>
      <c r="K52" s="23">
        <v>2.403</v>
      </c>
      <c r="L52" s="23">
        <v>58.53</v>
      </c>
      <c r="M52" s="23">
        <v>55.506</v>
      </c>
      <c r="N52" s="23">
        <v>27.03</v>
      </c>
      <c r="O52" s="23">
        <v>1.25</v>
      </c>
    </row>
    <row r="53" spans="1:15" ht="25.5" x14ac:dyDescent="0.25">
      <c r="A53" s="91" t="s">
        <v>106</v>
      </c>
      <c r="B53" s="40" t="s">
        <v>85</v>
      </c>
      <c r="C53" s="36">
        <v>90</v>
      </c>
      <c r="D53" s="37">
        <v>6.61</v>
      </c>
      <c r="E53" s="37">
        <v>15.11</v>
      </c>
      <c r="F53" s="37">
        <v>10.210000000000001</v>
      </c>
      <c r="G53" s="37">
        <v>206.98</v>
      </c>
      <c r="H53" s="38">
        <v>0.187</v>
      </c>
      <c r="I53" s="38">
        <v>0.65100000000000002</v>
      </c>
      <c r="J53" s="38">
        <v>0.01</v>
      </c>
      <c r="K53" s="38">
        <v>2.0019999999999998</v>
      </c>
      <c r="L53" s="38">
        <v>15.77</v>
      </c>
      <c r="M53" s="38">
        <v>79.59</v>
      </c>
      <c r="N53" s="38">
        <v>15.365</v>
      </c>
      <c r="O53" s="38">
        <v>0.8</v>
      </c>
    </row>
    <row r="54" spans="1:15" x14ac:dyDescent="0.25">
      <c r="A54" s="6">
        <v>302</v>
      </c>
      <c r="B54" s="14" t="s">
        <v>90</v>
      </c>
      <c r="C54" s="20">
        <v>150</v>
      </c>
      <c r="D54" s="13">
        <v>8.6</v>
      </c>
      <c r="E54" s="13">
        <v>6.09</v>
      </c>
      <c r="F54" s="13">
        <v>38.64</v>
      </c>
      <c r="G54" s="13">
        <v>243.75</v>
      </c>
      <c r="H54" s="24">
        <v>0.21</v>
      </c>
      <c r="I54" s="24">
        <v>0</v>
      </c>
      <c r="J54" s="24">
        <v>0</v>
      </c>
      <c r="K54" s="24">
        <v>0.61</v>
      </c>
      <c r="L54" s="24">
        <v>14.82</v>
      </c>
      <c r="M54" s="24">
        <v>203.93</v>
      </c>
      <c r="N54" s="24">
        <v>135.83000000000001</v>
      </c>
      <c r="O54" s="24">
        <v>4.46</v>
      </c>
    </row>
    <row r="55" spans="1:15" x14ac:dyDescent="0.25">
      <c r="A55" s="92">
        <v>342</v>
      </c>
      <c r="B55" s="28" t="s">
        <v>75</v>
      </c>
      <c r="C55" s="25">
        <v>200</v>
      </c>
      <c r="D55" s="26">
        <v>0.16</v>
      </c>
      <c r="E55" s="26">
        <v>0.16</v>
      </c>
      <c r="F55" s="26">
        <v>27.88</v>
      </c>
      <c r="G55" s="26">
        <v>114.6</v>
      </c>
      <c r="H55" s="27">
        <v>1.2E-2</v>
      </c>
      <c r="I55" s="27">
        <v>0.9</v>
      </c>
      <c r="J55" s="27">
        <v>0</v>
      </c>
      <c r="K55" s="27">
        <v>0.16</v>
      </c>
      <c r="L55" s="27">
        <v>14.18</v>
      </c>
      <c r="M55" s="27">
        <v>4.4000000000000004</v>
      </c>
      <c r="N55" s="27">
        <v>5.14</v>
      </c>
      <c r="O55" s="27">
        <v>0.95</v>
      </c>
    </row>
    <row r="56" spans="1:15" ht="38.25" x14ac:dyDescent="0.25">
      <c r="A56" s="91"/>
      <c r="B56" s="39" t="s">
        <v>89</v>
      </c>
      <c r="C56" s="112">
        <v>40</v>
      </c>
      <c r="D56" s="123">
        <v>4.8</v>
      </c>
      <c r="E56" s="123">
        <v>0.52</v>
      </c>
      <c r="F56" s="123">
        <v>22.2</v>
      </c>
      <c r="G56" s="123">
        <v>103</v>
      </c>
      <c r="H56" s="113">
        <v>6.3E-2</v>
      </c>
      <c r="I56" s="113">
        <v>0</v>
      </c>
      <c r="J56" s="113">
        <v>0</v>
      </c>
      <c r="K56" s="113">
        <v>0</v>
      </c>
      <c r="L56" s="113">
        <v>10.92</v>
      </c>
      <c r="M56" s="113">
        <v>34.86</v>
      </c>
      <c r="N56" s="113">
        <v>14.7</v>
      </c>
      <c r="O56" s="113">
        <v>0.67</v>
      </c>
    </row>
    <row r="57" spans="1:15" x14ac:dyDescent="0.25">
      <c r="A57" s="22"/>
      <c r="B57" s="65" t="s">
        <v>61</v>
      </c>
      <c r="C57" s="18">
        <f>SUM(C51:C56)</f>
        <v>800</v>
      </c>
      <c r="D57" s="87">
        <f t="shared" ref="D57:O57" si="5">SUM(D51:D56)</f>
        <v>22.89</v>
      </c>
      <c r="E57" s="87">
        <f t="shared" si="5"/>
        <v>34.300000000000004</v>
      </c>
      <c r="F57" s="87">
        <f t="shared" si="5"/>
        <v>114.22</v>
      </c>
      <c r="G57" s="87">
        <f t="shared" si="5"/>
        <v>863.28</v>
      </c>
      <c r="H57" s="88">
        <f t="shared" si="5"/>
        <v>0.56099999999999994</v>
      </c>
      <c r="I57" s="88">
        <f t="shared" si="5"/>
        <v>22.770999999999997</v>
      </c>
      <c r="J57" s="88">
        <f t="shared" si="5"/>
        <v>0.02</v>
      </c>
      <c r="K57" s="88">
        <f t="shared" si="5"/>
        <v>5.5949999999999998</v>
      </c>
      <c r="L57" s="88">
        <f t="shared" si="5"/>
        <v>122.62000000000002</v>
      </c>
      <c r="M57" s="88">
        <f t="shared" si="5"/>
        <v>393.88599999999997</v>
      </c>
      <c r="N57" s="88">
        <f t="shared" si="5"/>
        <v>210.065</v>
      </c>
      <c r="O57" s="88">
        <f t="shared" si="5"/>
        <v>8.67</v>
      </c>
    </row>
    <row r="58" spans="1:15" x14ac:dyDescent="0.25">
      <c r="A58" s="146" t="s">
        <v>78</v>
      </c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8"/>
    </row>
    <row r="59" spans="1:15" ht="38.25" x14ac:dyDescent="0.25">
      <c r="A59" s="128"/>
      <c r="B59" s="139" t="s">
        <v>115</v>
      </c>
      <c r="C59" s="128">
        <v>30</v>
      </c>
      <c r="D59" s="78">
        <v>1.6</v>
      </c>
      <c r="E59" s="77">
        <v>1.6</v>
      </c>
      <c r="F59" s="77">
        <v>21.35</v>
      </c>
      <c r="G59" s="77">
        <v>222.2</v>
      </c>
      <c r="H59" s="79">
        <v>0.05</v>
      </c>
      <c r="I59" s="79">
        <v>0.14000000000000001</v>
      </c>
      <c r="J59" s="77">
        <v>0.08</v>
      </c>
      <c r="K59" s="77">
        <v>0.67800000000000005</v>
      </c>
      <c r="L59" s="77">
        <v>184.98</v>
      </c>
      <c r="M59" s="77">
        <v>126.9</v>
      </c>
      <c r="N59" s="77">
        <v>12.7</v>
      </c>
      <c r="O59" s="77">
        <v>0.77400000000000002</v>
      </c>
    </row>
    <row r="60" spans="1:15" x14ac:dyDescent="0.25">
      <c r="A60" s="137" t="s">
        <v>99</v>
      </c>
      <c r="B60" s="67" t="s">
        <v>65</v>
      </c>
      <c r="C60" s="64">
        <v>215</v>
      </c>
      <c r="D60" s="13">
        <v>7.0000000000000007E-2</v>
      </c>
      <c r="E60" s="13">
        <v>0.02</v>
      </c>
      <c r="F60" s="13">
        <v>15</v>
      </c>
      <c r="G60" s="13">
        <v>60</v>
      </c>
      <c r="H60" s="24">
        <v>0</v>
      </c>
      <c r="I60" s="24">
        <v>0.03</v>
      </c>
      <c r="J60" s="24">
        <v>0</v>
      </c>
      <c r="K60" s="24">
        <v>0</v>
      </c>
      <c r="L60" s="24">
        <v>11.1</v>
      </c>
      <c r="M60" s="24">
        <v>2.8</v>
      </c>
      <c r="N60" s="24">
        <v>1.4</v>
      </c>
      <c r="O60" s="24">
        <v>0.28000000000000003</v>
      </c>
    </row>
    <row r="61" spans="1:15" x14ac:dyDescent="0.25">
      <c r="A61" s="22"/>
      <c r="B61" s="65" t="s">
        <v>68</v>
      </c>
      <c r="C61" s="18">
        <f>SUM(C59:C60)</f>
        <v>245</v>
      </c>
      <c r="D61" s="87">
        <f t="shared" ref="D61:O61" si="6">SUM(D59:D60)</f>
        <v>1.6700000000000002</v>
      </c>
      <c r="E61" s="87">
        <f t="shared" si="6"/>
        <v>1.62</v>
      </c>
      <c r="F61" s="87">
        <f t="shared" si="6"/>
        <v>36.35</v>
      </c>
      <c r="G61" s="87">
        <f t="shared" si="6"/>
        <v>282.2</v>
      </c>
      <c r="H61" s="88">
        <f t="shared" si="6"/>
        <v>0.05</v>
      </c>
      <c r="I61" s="88">
        <f t="shared" si="6"/>
        <v>0.17</v>
      </c>
      <c r="J61" s="88">
        <f t="shared" si="6"/>
        <v>0.08</v>
      </c>
      <c r="K61" s="88">
        <f t="shared" si="6"/>
        <v>0.67800000000000005</v>
      </c>
      <c r="L61" s="88">
        <f t="shared" si="6"/>
        <v>196.07999999999998</v>
      </c>
      <c r="M61" s="88">
        <f t="shared" si="6"/>
        <v>129.70000000000002</v>
      </c>
      <c r="N61" s="88">
        <f t="shared" si="6"/>
        <v>14.1</v>
      </c>
      <c r="O61" s="88">
        <f t="shared" si="6"/>
        <v>1.054</v>
      </c>
    </row>
    <row r="62" spans="1:15" x14ac:dyDescent="0.25">
      <c r="A62" s="22"/>
      <c r="B62" s="70" t="s">
        <v>62</v>
      </c>
      <c r="C62" s="74">
        <f t="shared" ref="C62:O62" si="7">C49+C57+C61</f>
        <v>1428</v>
      </c>
      <c r="D62" s="75">
        <f t="shared" si="7"/>
        <v>31.69</v>
      </c>
      <c r="E62" s="75">
        <f t="shared" si="7"/>
        <v>43.18</v>
      </c>
      <c r="F62" s="75">
        <f t="shared" si="7"/>
        <v>199.60999999999999</v>
      </c>
      <c r="G62" s="75">
        <f t="shared" si="7"/>
        <v>1433.48</v>
      </c>
      <c r="H62" s="76">
        <f t="shared" si="7"/>
        <v>0.72899999999999998</v>
      </c>
      <c r="I62" s="76">
        <f t="shared" si="7"/>
        <v>22.971</v>
      </c>
      <c r="J62" s="76">
        <f t="shared" si="7"/>
        <v>0.17099999999999999</v>
      </c>
      <c r="K62" s="76">
        <f t="shared" si="7"/>
        <v>6.641</v>
      </c>
      <c r="L62" s="76">
        <f t="shared" si="7"/>
        <v>474.47199999999998</v>
      </c>
      <c r="M62" s="76">
        <f t="shared" si="7"/>
        <v>674.60300000000007</v>
      </c>
      <c r="N62" s="76">
        <f t="shared" si="7"/>
        <v>252.7</v>
      </c>
      <c r="O62" s="76">
        <f t="shared" si="7"/>
        <v>11.888</v>
      </c>
    </row>
    <row r="63" spans="1:15" x14ac:dyDescent="0.25">
      <c r="A63" s="165" t="s">
        <v>27</v>
      </c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</row>
    <row r="64" spans="1:15" x14ac:dyDescent="0.25">
      <c r="A64" s="154" t="s">
        <v>76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</row>
    <row r="65" spans="1:16" x14ac:dyDescent="0.25">
      <c r="A65" s="149" t="s">
        <v>26</v>
      </c>
      <c r="B65" s="151" t="s">
        <v>24</v>
      </c>
      <c r="C65" s="144" t="s">
        <v>9</v>
      </c>
      <c r="D65" s="144" t="s">
        <v>10</v>
      </c>
      <c r="E65" s="144" t="s">
        <v>11</v>
      </c>
      <c r="F65" s="144" t="s">
        <v>12</v>
      </c>
      <c r="G65" s="144" t="s">
        <v>13</v>
      </c>
      <c r="H65" s="144" t="s">
        <v>14</v>
      </c>
      <c r="I65" s="144"/>
      <c r="J65" s="144"/>
      <c r="K65" s="144"/>
      <c r="L65" s="144" t="s">
        <v>15</v>
      </c>
      <c r="M65" s="144"/>
      <c r="N65" s="144"/>
      <c r="O65" s="144"/>
    </row>
    <row r="66" spans="1:16" x14ac:dyDescent="0.25">
      <c r="A66" s="166"/>
      <c r="B66" s="163"/>
      <c r="C66" s="149"/>
      <c r="D66" s="149"/>
      <c r="E66" s="149"/>
      <c r="F66" s="149"/>
      <c r="G66" s="149"/>
      <c r="H66" s="105" t="s">
        <v>16</v>
      </c>
      <c r="I66" s="105" t="s">
        <v>17</v>
      </c>
      <c r="J66" s="105" t="s">
        <v>18</v>
      </c>
      <c r="K66" s="105" t="s">
        <v>19</v>
      </c>
      <c r="L66" s="105" t="s">
        <v>20</v>
      </c>
      <c r="M66" s="105" t="s">
        <v>21</v>
      </c>
      <c r="N66" s="105" t="s">
        <v>22</v>
      </c>
      <c r="O66" s="105" t="s">
        <v>23</v>
      </c>
    </row>
    <row r="67" spans="1:16" ht="25.5" x14ac:dyDescent="0.25">
      <c r="A67" s="64">
        <v>173</v>
      </c>
      <c r="B67" s="65" t="s">
        <v>112</v>
      </c>
      <c r="C67" s="64">
        <v>150</v>
      </c>
      <c r="D67" s="68">
        <v>5.87</v>
      </c>
      <c r="E67" s="68">
        <v>7.79</v>
      </c>
      <c r="F67" s="68">
        <v>26.64</v>
      </c>
      <c r="G67" s="68">
        <v>145.88</v>
      </c>
      <c r="H67" s="69">
        <v>0.128</v>
      </c>
      <c r="I67" s="69">
        <v>0.68</v>
      </c>
      <c r="J67" s="69">
        <v>3.1E-2</v>
      </c>
      <c r="K67" s="69">
        <v>0.41699999999999998</v>
      </c>
      <c r="L67" s="69">
        <v>105.48099999999999</v>
      </c>
      <c r="M67" s="69">
        <v>165.82</v>
      </c>
      <c r="N67" s="69">
        <v>50.164000000000001</v>
      </c>
      <c r="O67" s="69">
        <v>1.202</v>
      </c>
    </row>
    <row r="68" spans="1:16" x14ac:dyDescent="0.25">
      <c r="A68" s="66"/>
      <c r="B68" s="67" t="s">
        <v>59</v>
      </c>
      <c r="C68" s="64">
        <v>18</v>
      </c>
      <c r="D68" s="62">
        <v>1.39</v>
      </c>
      <c r="E68" s="62">
        <v>0.32</v>
      </c>
      <c r="F68" s="62">
        <v>6.46</v>
      </c>
      <c r="G68" s="62">
        <v>33</v>
      </c>
      <c r="H68" s="63">
        <v>1.2999999999999999E-2</v>
      </c>
      <c r="I68" s="63">
        <v>0</v>
      </c>
      <c r="J68" s="63">
        <v>0</v>
      </c>
      <c r="K68" s="63">
        <v>0.2</v>
      </c>
      <c r="L68" s="63">
        <v>2.2799999999999998</v>
      </c>
      <c r="M68" s="63">
        <v>7.8</v>
      </c>
      <c r="N68" s="63">
        <v>1.56</v>
      </c>
      <c r="O68" s="63">
        <v>0.14399999999999999</v>
      </c>
    </row>
    <row r="69" spans="1:16" x14ac:dyDescent="0.25">
      <c r="A69" s="137" t="s">
        <v>99</v>
      </c>
      <c r="B69" s="98" t="s">
        <v>65</v>
      </c>
      <c r="C69" s="58">
        <v>215</v>
      </c>
      <c r="D69" s="13">
        <v>7.0000000000000007E-2</v>
      </c>
      <c r="E69" s="13">
        <v>0.02</v>
      </c>
      <c r="F69" s="13">
        <v>15</v>
      </c>
      <c r="G69" s="13">
        <v>60</v>
      </c>
      <c r="H69" s="24">
        <v>0</v>
      </c>
      <c r="I69" s="24">
        <v>0.03</v>
      </c>
      <c r="J69" s="24">
        <v>0</v>
      </c>
      <c r="K69" s="24">
        <v>0</v>
      </c>
      <c r="L69" s="24">
        <v>11.1</v>
      </c>
      <c r="M69" s="24">
        <v>2.8</v>
      </c>
      <c r="N69" s="24">
        <v>1.4</v>
      </c>
      <c r="O69" s="24">
        <v>0.28000000000000003</v>
      </c>
    </row>
    <row r="70" spans="1:16" x14ac:dyDescent="0.25">
      <c r="A70" s="66"/>
      <c r="B70" s="67" t="s">
        <v>60</v>
      </c>
      <c r="C70" s="64">
        <f t="shared" ref="C70:O70" si="8">SUM(C67:C69)</f>
        <v>383</v>
      </c>
      <c r="D70" s="68">
        <f t="shared" si="8"/>
        <v>7.33</v>
      </c>
      <c r="E70" s="68">
        <f t="shared" si="8"/>
        <v>8.129999999999999</v>
      </c>
      <c r="F70" s="68">
        <f t="shared" si="8"/>
        <v>48.1</v>
      </c>
      <c r="G70" s="68">
        <f t="shared" si="8"/>
        <v>238.88</v>
      </c>
      <c r="H70" s="69">
        <f t="shared" si="8"/>
        <v>0.14100000000000001</v>
      </c>
      <c r="I70" s="69">
        <f t="shared" si="8"/>
        <v>0.71000000000000008</v>
      </c>
      <c r="J70" s="69">
        <f t="shared" si="8"/>
        <v>3.1E-2</v>
      </c>
      <c r="K70" s="69">
        <f t="shared" si="8"/>
        <v>0.61699999999999999</v>
      </c>
      <c r="L70" s="69">
        <f t="shared" si="8"/>
        <v>118.86099999999999</v>
      </c>
      <c r="M70" s="69">
        <f t="shared" si="8"/>
        <v>176.42000000000002</v>
      </c>
      <c r="N70" s="69">
        <f t="shared" si="8"/>
        <v>53.124000000000002</v>
      </c>
      <c r="O70" s="69">
        <f t="shared" si="8"/>
        <v>1.6259999999999999</v>
      </c>
    </row>
    <row r="71" spans="1:16" x14ac:dyDescent="0.25">
      <c r="A71" s="145" t="s">
        <v>77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</row>
    <row r="72" spans="1:16" ht="25.5" x14ac:dyDescent="0.25">
      <c r="A72" s="129">
        <v>70</v>
      </c>
      <c r="B72" s="21" t="s">
        <v>96</v>
      </c>
      <c r="C72" s="20">
        <v>60</v>
      </c>
      <c r="D72" s="13">
        <v>0.42</v>
      </c>
      <c r="E72" s="13">
        <v>0.06</v>
      </c>
      <c r="F72" s="13">
        <v>1.1399999999999999</v>
      </c>
      <c r="G72" s="13">
        <v>7</v>
      </c>
      <c r="H72" s="24">
        <v>0.02</v>
      </c>
      <c r="I72" s="24">
        <v>2.94</v>
      </c>
      <c r="J72" s="24">
        <v>0</v>
      </c>
      <c r="K72" s="24">
        <v>0.06</v>
      </c>
      <c r="L72" s="24">
        <v>10.199999999999999</v>
      </c>
      <c r="M72" s="24">
        <v>18</v>
      </c>
      <c r="N72" s="24">
        <v>8.4</v>
      </c>
      <c r="O72" s="24">
        <v>0.3</v>
      </c>
    </row>
    <row r="73" spans="1:16" ht="25.5" x14ac:dyDescent="0.25">
      <c r="A73" s="47">
        <v>103</v>
      </c>
      <c r="B73" s="45" t="s">
        <v>52</v>
      </c>
      <c r="C73" s="48">
        <v>250</v>
      </c>
      <c r="D73" s="49">
        <v>2.69</v>
      </c>
      <c r="E73" s="49">
        <v>2.84</v>
      </c>
      <c r="F73" s="49">
        <v>17.46</v>
      </c>
      <c r="G73" s="49">
        <v>118.25</v>
      </c>
      <c r="H73" s="46">
        <v>0.113</v>
      </c>
      <c r="I73" s="46">
        <v>8.25</v>
      </c>
      <c r="J73" s="46">
        <v>0</v>
      </c>
      <c r="K73" s="46">
        <v>1.425</v>
      </c>
      <c r="L73" s="46">
        <v>29.2</v>
      </c>
      <c r="M73" s="46">
        <v>67.575000000000003</v>
      </c>
      <c r="N73" s="46">
        <v>27.274999999999999</v>
      </c>
      <c r="O73" s="46">
        <v>1.125</v>
      </c>
    </row>
    <row r="74" spans="1:16" ht="25.5" x14ac:dyDescent="0.25">
      <c r="A74" s="108" t="s">
        <v>86</v>
      </c>
      <c r="B74" s="41" t="s">
        <v>53</v>
      </c>
      <c r="C74" s="42">
        <v>90</v>
      </c>
      <c r="D74" s="43">
        <v>14.47</v>
      </c>
      <c r="E74" s="43">
        <v>17.47</v>
      </c>
      <c r="F74" s="43">
        <v>2.0499999999999998</v>
      </c>
      <c r="G74" s="43">
        <v>223.56</v>
      </c>
      <c r="H74" s="44">
        <v>7.0999999999999994E-2</v>
      </c>
      <c r="I74" s="44">
        <v>2.83</v>
      </c>
      <c r="J74" s="44">
        <v>7.0999999999999994E-2</v>
      </c>
      <c r="K74" s="44">
        <v>0.57399999999999995</v>
      </c>
      <c r="L74" s="44">
        <v>38.049999999999997</v>
      </c>
      <c r="M74" s="44">
        <v>154.63999999999999</v>
      </c>
      <c r="N74" s="44">
        <v>4.6079999999999997</v>
      </c>
      <c r="O74" s="44">
        <v>1.62</v>
      </c>
    </row>
    <row r="75" spans="1:16" x14ac:dyDescent="0.25">
      <c r="A75" s="91">
        <v>143</v>
      </c>
      <c r="B75" s="39" t="s">
        <v>54</v>
      </c>
      <c r="C75" s="30">
        <v>150</v>
      </c>
      <c r="D75" s="31">
        <v>2.6</v>
      </c>
      <c r="E75" s="31">
        <v>11.05</v>
      </c>
      <c r="F75" s="31">
        <v>12.8</v>
      </c>
      <c r="G75" s="31">
        <v>163.5</v>
      </c>
      <c r="H75" s="32">
        <v>0.09</v>
      </c>
      <c r="I75" s="32">
        <v>18.765000000000001</v>
      </c>
      <c r="J75" s="32">
        <v>3.9E-2</v>
      </c>
      <c r="K75" s="32">
        <v>2.9329999999999998</v>
      </c>
      <c r="L75" s="32">
        <v>53.94</v>
      </c>
      <c r="M75" s="32">
        <v>65.25</v>
      </c>
      <c r="N75" s="32">
        <v>24.39</v>
      </c>
      <c r="O75" s="32">
        <v>0.88500000000000001</v>
      </c>
    </row>
    <row r="76" spans="1:16" x14ac:dyDescent="0.25">
      <c r="A76" s="91">
        <v>349</v>
      </c>
      <c r="B76" s="39" t="s">
        <v>43</v>
      </c>
      <c r="C76" s="30">
        <v>200</v>
      </c>
      <c r="D76" s="31">
        <v>0.66</v>
      </c>
      <c r="E76" s="31">
        <v>0.09</v>
      </c>
      <c r="F76" s="31">
        <v>32.01</v>
      </c>
      <c r="G76" s="31">
        <v>132.80000000000001</v>
      </c>
      <c r="H76" s="32">
        <v>0.02</v>
      </c>
      <c r="I76" s="32">
        <v>0.73</v>
      </c>
      <c r="J76" s="32">
        <v>0</v>
      </c>
      <c r="K76" s="32">
        <v>0.51</v>
      </c>
      <c r="L76" s="32">
        <v>32.479999999999997</v>
      </c>
      <c r="M76" s="32">
        <v>23.44</v>
      </c>
      <c r="N76" s="32">
        <v>17.46</v>
      </c>
      <c r="O76" s="32">
        <v>0.7</v>
      </c>
    </row>
    <row r="77" spans="1:16" ht="38.25" x14ac:dyDescent="0.25">
      <c r="A77" s="91"/>
      <c r="B77" s="39" t="s">
        <v>89</v>
      </c>
      <c r="C77" s="112">
        <v>40</v>
      </c>
      <c r="D77" s="123">
        <v>4.8</v>
      </c>
      <c r="E77" s="123">
        <v>0.52</v>
      </c>
      <c r="F77" s="123">
        <v>22.2</v>
      </c>
      <c r="G77" s="123">
        <v>103</v>
      </c>
      <c r="H77" s="113">
        <v>6.3E-2</v>
      </c>
      <c r="I77" s="113">
        <v>0</v>
      </c>
      <c r="J77" s="113">
        <v>0</v>
      </c>
      <c r="K77" s="113">
        <v>0</v>
      </c>
      <c r="L77" s="113">
        <v>10.92</v>
      </c>
      <c r="M77" s="113">
        <v>34.86</v>
      </c>
      <c r="N77" s="113">
        <v>14.7</v>
      </c>
      <c r="O77" s="113">
        <v>0.67</v>
      </c>
    </row>
    <row r="78" spans="1:16" x14ac:dyDescent="0.25">
      <c r="A78" s="22"/>
      <c r="B78" s="65" t="s">
        <v>61</v>
      </c>
      <c r="C78" s="18">
        <f>SUM(C72:C77)</f>
        <v>790</v>
      </c>
      <c r="D78" s="87">
        <f t="shared" ref="D78:O78" si="9">SUM(D72:D77)</f>
        <v>25.640000000000004</v>
      </c>
      <c r="E78" s="87">
        <f t="shared" si="9"/>
        <v>32.03</v>
      </c>
      <c r="F78" s="87">
        <f t="shared" si="9"/>
        <v>87.660000000000011</v>
      </c>
      <c r="G78" s="87">
        <f t="shared" si="9"/>
        <v>748.1099999999999</v>
      </c>
      <c r="H78" s="88">
        <f t="shared" si="9"/>
        <v>0.37700000000000006</v>
      </c>
      <c r="I78" s="88">
        <f t="shared" si="9"/>
        <v>33.514999999999993</v>
      </c>
      <c r="J78" s="88">
        <f t="shared" si="9"/>
        <v>0.10999999999999999</v>
      </c>
      <c r="K78" s="88">
        <f t="shared" si="9"/>
        <v>5.5019999999999998</v>
      </c>
      <c r="L78" s="88">
        <f t="shared" si="9"/>
        <v>174.78999999999996</v>
      </c>
      <c r="M78" s="88">
        <f t="shared" si="9"/>
        <v>363.76499999999999</v>
      </c>
      <c r="N78" s="88">
        <f t="shared" si="9"/>
        <v>96.833000000000013</v>
      </c>
      <c r="O78" s="88">
        <f t="shared" si="9"/>
        <v>5.3</v>
      </c>
    </row>
    <row r="79" spans="1:16" x14ac:dyDescent="0.25">
      <c r="A79" s="146" t="s">
        <v>78</v>
      </c>
      <c r="B79" s="147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8"/>
    </row>
    <row r="80" spans="1:16" ht="38.25" x14ac:dyDescent="0.25">
      <c r="A80" s="128"/>
      <c r="B80" s="139" t="s">
        <v>116</v>
      </c>
      <c r="C80" s="128">
        <v>30</v>
      </c>
      <c r="D80" s="78">
        <v>1.9</v>
      </c>
      <c r="E80" s="77">
        <v>5.4</v>
      </c>
      <c r="F80" s="77">
        <v>19.8</v>
      </c>
      <c r="G80" s="77">
        <v>135</v>
      </c>
      <c r="H80" s="79">
        <v>0.08</v>
      </c>
      <c r="I80" s="79">
        <v>0.15</v>
      </c>
      <c r="J80" s="77">
        <v>2E-3</v>
      </c>
      <c r="K80" s="77">
        <v>7.8E-2</v>
      </c>
      <c r="L80" s="77">
        <v>11.1</v>
      </c>
      <c r="M80" s="77">
        <v>41.4</v>
      </c>
      <c r="N80" s="77">
        <v>9.9</v>
      </c>
      <c r="O80" s="77">
        <v>0.77400000000000002</v>
      </c>
      <c r="P80" s="140"/>
    </row>
    <row r="81" spans="1:15" x14ac:dyDescent="0.25">
      <c r="A81" s="137" t="s">
        <v>99</v>
      </c>
      <c r="B81" s="67" t="s">
        <v>65</v>
      </c>
      <c r="C81" s="64">
        <v>215</v>
      </c>
      <c r="D81" s="13">
        <v>7.0000000000000007E-2</v>
      </c>
      <c r="E81" s="13">
        <v>0.02</v>
      </c>
      <c r="F81" s="13">
        <v>15</v>
      </c>
      <c r="G81" s="13">
        <v>60</v>
      </c>
      <c r="H81" s="24">
        <v>0</v>
      </c>
      <c r="I81" s="24">
        <v>0.03</v>
      </c>
      <c r="J81" s="24">
        <v>0</v>
      </c>
      <c r="K81" s="24">
        <v>0</v>
      </c>
      <c r="L81" s="24">
        <v>11.1</v>
      </c>
      <c r="M81" s="24">
        <v>2.8</v>
      </c>
      <c r="N81" s="24">
        <v>1.4</v>
      </c>
      <c r="O81" s="24">
        <v>0.28000000000000003</v>
      </c>
    </row>
    <row r="82" spans="1:15" x14ac:dyDescent="0.25">
      <c r="A82" s="22"/>
      <c r="B82" s="65" t="s">
        <v>68</v>
      </c>
      <c r="C82" s="18">
        <f t="shared" ref="C82:O82" si="10">SUM(C80:C81)</f>
        <v>245</v>
      </c>
      <c r="D82" s="87">
        <f t="shared" si="10"/>
        <v>1.97</v>
      </c>
      <c r="E82" s="87">
        <f t="shared" si="10"/>
        <v>5.42</v>
      </c>
      <c r="F82" s="87">
        <f t="shared" si="10"/>
        <v>34.799999999999997</v>
      </c>
      <c r="G82" s="87">
        <f t="shared" si="10"/>
        <v>195</v>
      </c>
      <c r="H82" s="88">
        <f t="shared" si="10"/>
        <v>0.08</v>
      </c>
      <c r="I82" s="88">
        <f t="shared" si="10"/>
        <v>0.18</v>
      </c>
      <c r="J82" s="88">
        <f t="shared" si="10"/>
        <v>2E-3</v>
      </c>
      <c r="K82" s="88">
        <f t="shared" si="10"/>
        <v>7.8E-2</v>
      </c>
      <c r="L82" s="88">
        <f t="shared" si="10"/>
        <v>22.2</v>
      </c>
      <c r="M82" s="88">
        <f t="shared" si="10"/>
        <v>44.199999999999996</v>
      </c>
      <c r="N82" s="88">
        <f t="shared" si="10"/>
        <v>11.3</v>
      </c>
      <c r="O82" s="88">
        <f t="shared" si="10"/>
        <v>1.054</v>
      </c>
    </row>
    <row r="83" spans="1:15" x14ac:dyDescent="0.25">
      <c r="A83" s="22"/>
      <c r="B83" s="70" t="s">
        <v>62</v>
      </c>
      <c r="C83" s="74">
        <f t="shared" ref="C83:O83" si="11">C70+C78+C82</f>
        <v>1418</v>
      </c>
      <c r="D83" s="75">
        <f t="shared" si="11"/>
        <v>34.940000000000005</v>
      </c>
      <c r="E83" s="75">
        <f t="shared" si="11"/>
        <v>45.58</v>
      </c>
      <c r="F83" s="75">
        <f t="shared" si="11"/>
        <v>170.56</v>
      </c>
      <c r="G83" s="75">
        <f t="shared" si="11"/>
        <v>1181.9899999999998</v>
      </c>
      <c r="H83" s="76">
        <f t="shared" si="11"/>
        <v>0.59799999999999998</v>
      </c>
      <c r="I83" s="76">
        <f t="shared" si="11"/>
        <v>34.404999999999994</v>
      </c>
      <c r="J83" s="76">
        <f t="shared" si="11"/>
        <v>0.14299999999999999</v>
      </c>
      <c r="K83" s="76">
        <f t="shared" si="11"/>
        <v>6.1970000000000001</v>
      </c>
      <c r="L83" s="76">
        <f t="shared" si="11"/>
        <v>315.85099999999994</v>
      </c>
      <c r="M83" s="76">
        <f t="shared" si="11"/>
        <v>584.38499999999999</v>
      </c>
      <c r="N83" s="76">
        <f t="shared" si="11"/>
        <v>161.25700000000003</v>
      </c>
      <c r="O83" s="76">
        <f t="shared" si="11"/>
        <v>7.98</v>
      </c>
    </row>
    <row r="84" spans="1:15" x14ac:dyDescent="0.25">
      <c r="A84" s="162" t="s">
        <v>28</v>
      </c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</row>
    <row r="85" spans="1:15" x14ac:dyDescent="0.25">
      <c r="A85" s="154" t="s">
        <v>76</v>
      </c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</row>
    <row r="86" spans="1:15" x14ac:dyDescent="0.25">
      <c r="A86" s="149" t="s">
        <v>26</v>
      </c>
      <c r="B86" s="163" t="s">
        <v>24</v>
      </c>
      <c r="C86" s="149" t="s">
        <v>9</v>
      </c>
      <c r="D86" s="149" t="s">
        <v>10</v>
      </c>
      <c r="E86" s="149" t="s">
        <v>11</v>
      </c>
      <c r="F86" s="149" t="s">
        <v>12</v>
      </c>
      <c r="G86" s="149" t="s">
        <v>13</v>
      </c>
      <c r="H86" s="159" t="s">
        <v>14</v>
      </c>
      <c r="I86" s="160"/>
      <c r="J86" s="160"/>
      <c r="K86" s="161"/>
      <c r="L86" s="159" t="s">
        <v>15</v>
      </c>
      <c r="M86" s="160"/>
      <c r="N86" s="160"/>
      <c r="O86" s="161"/>
    </row>
    <row r="87" spans="1:15" x14ac:dyDescent="0.25">
      <c r="A87" s="150"/>
      <c r="B87" s="164"/>
      <c r="C87" s="150"/>
      <c r="D87" s="150"/>
      <c r="E87" s="150"/>
      <c r="F87" s="150"/>
      <c r="G87" s="150"/>
      <c r="H87" s="104" t="s">
        <v>16</v>
      </c>
      <c r="I87" s="104" t="s">
        <v>17</v>
      </c>
      <c r="J87" s="104" t="s">
        <v>18</v>
      </c>
      <c r="K87" s="104" t="s">
        <v>19</v>
      </c>
      <c r="L87" s="104" t="s">
        <v>20</v>
      </c>
      <c r="M87" s="104" t="s">
        <v>21</v>
      </c>
      <c r="N87" s="104" t="s">
        <v>22</v>
      </c>
      <c r="O87" s="104" t="s">
        <v>23</v>
      </c>
    </row>
    <row r="88" spans="1:15" ht="25.5" x14ac:dyDescent="0.25">
      <c r="A88" s="128">
        <v>181</v>
      </c>
      <c r="B88" s="139" t="s">
        <v>113</v>
      </c>
      <c r="C88" s="77">
        <v>150</v>
      </c>
      <c r="D88" s="77">
        <v>4.3</v>
      </c>
      <c r="E88" s="77">
        <v>7.7</v>
      </c>
      <c r="F88" s="77">
        <v>23.1</v>
      </c>
      <c r="G88" s="77">
        <v>179</v>
      </c>
      <c r="H88" s="79">
        <v>0.05</v>
      </c>
      <c r="I88" s="79">
        <v>0.28999999999999998</v>
      </c>
      <c r="J88" s="77">
        <v>3.9E-2</v>
      </c>
      <c r="K88" s="77">
        <v>0.27</v>
      </c>
      <c r="L88" s="77">
        <v>101.31</v>
      </c>
      <c r="M88" s="77">
        <v>124.07</v>
      </c>
      <c r="N88" s="77">
        <v>16.29</v>
      </c>
      <c r="O88" s="77">
        <v>0.56000000000000005</v>
      </c>
    </row>
    <row r="89" spans="1:15" x14ac:dyDescent="0.25">
      <c r="A89" s="66"/>
      <c r="B89" s="67" t="s">
        <v>59</v>
      </c>
      <c r="C89" s="64">
        <v>18</v>
      </c>
      <c r="D89" s="62">
        <v>1.39</v>
      </c>
      <c r="E89" s="62">
        <v>0.32</v>
      </c>
      <c r="F89" s="62">
        <v>6.46</v>
      </c>
      <c r="G89" s="62">
        <v>33</v>
      </c>
      <c r="H89" s="63">
        <v>1.2999999999999999E-2</v>
      </c>
      <c r="I89" s="63">
        <v>0</v>
      </c>
      <c r="J89" s="63">
        <v>0</v>
      </c>
      <c r="K89" s="63">
        <v>0.2</v>
      </c>
      <c r="L89" s="63">
        <v>2.2799999999999998</v>
      </c>
      <c r="M89" s="63">
        <v>7.8</v>
      </c>
      <c r="N89" s="63">
        <v>1.56</v>
      </c>
      <c r="O89" s="63">
        <v>0.14399999999999999</v>
      </c>
    </row>
    <row r="90" spans="1:15" x14ac:dyDescent="0.25">
      <c r="A90" s="137" t="s">
        <v>99</v>
      </c>
      <c r="B90" s="98" t="s">
        <v>65</v>
      </c>
      <c r="C90" s="58">
        <v>215</v>
      </c>
      <c r="D90" s="13">
        <v>7.0000000000000007E-2</v>
      </c>
      <c r="E90" s="13">
        <v>0.02</v>
      </c>
      <c r="F90" s="13">
        <v>15</v>
      </c>
      <c r="G90" s="13">
        <v>60</v>
      </c>
      <c r="H90" s="24">
        <v>0</v>
      </c>
      <c r="I90" s="24">
        <v>0.03</v>
      </c>
      <c r="J90" s="24">
        <v>0</v>
      </c>
      <c r="K90" s="24">
        <v>0</v>
      </c>
      <c r="L90" s="24">
        <v>11.1</v>
      </c>
      <c r="M90" s="24">
        <v>2.8</v>
      </c>
      <c r="N90" s="24">
        <v>1.4</v>
      </c>
      <c r="O90" s="24">
        <v>0.28000000000000003</v>
      </c>
    </row>
    <row r="91" spans="1:15" x14ac:dyDescent="0.25">
      <c r="A91" s="72"/>
      <c r="B91" s="67" t="s">
        <v>60</v>
      </c>
      <c r="C91" s="66">
        <f t="shared" ref="C91:O91" si="12">SUM(C88:C90)</f>
        <v>383</v>
      </c>
      <c r="D91" s="80">
        <f t="shared" si="12"/>
        <v>5.76</v>
      </c>
      <c r="E91" s="80">
        <f t="shared" si="12"/>
        <v>8.0399999999999991</v>
      </c>
      <c r="F91" s="80">
        <f t="shared" si="12"/>
        <v>44.56</v>
      </c>
      <c r="G91" s="80">
        <f t="shared" si="12"/>
        <v>272</v>
      </c>
      <c r="H91" s="81">
        <f t="shared" si="12"/>
        <v>6.3E-2</v>
      </c>
      <c r="I91" s="81">
        <f t="shared" si="12"/>
        <v>0.31999999999999995</v>
      </c>
      <c r="J91" s="81">
        <f t="shared" si="12"/>
        <v>3.9E-2</v>
      </c>
      <c r="K91" s="81">
        <f t="shared" si="12"/>
        <v>0.47000000000000003</v>
      </c>
      <c r="L91" s="81">
        <f t="shared" si="12"/>
        <v>114.69</v>
      </c>
      <c r="M91" s="81">
        <f t="shared" si="12"/>
        <v>134.67000000000002</v>
      </c>
      <c r="N91" s="81">
        <f t="shared" si="12"/>
        <v>19.249999999999996</v>
      </c>
      <c r="O91" s="81">
        <f t="shared" si="12"/>
        <v>0.9840000000000001</v>
      </c>
    </row>
    <row r="92" spans="1:15" x14ac:dyDescent="0.25">
      <c r="A92" s="154" t="s">
        <v>77</v>
      </c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</row>
    <row r="93" spans="1:15" x14ac:dyDescent="0.25">
      <c r="A93" s="129">
        <v>52</v>
      </c>
      <c r="B93" s="21" t="s">
        <v>93</v>
      </c>
      <c r="C93" s="20">
        <v>60</v>
      </c>
      <c r="D93" s="13">
        <v>1</v>
      </c>
      <c r="E93" s="13">
        <v>4</v>
      </c>
      <c r="F93" s="13">
        <v>5</v>
      </c>
      <c r="G93" s="13">
        <v>56</v>
      </c>
      <c r="H93" s="24">
        <v>0.01</v>
      </c>
      <c r="I93" s="24">
        <v>4</v>
      </c>
      <c r="J93" s="24">
        <v>0</v>
      </c>
      <c r="K93" s="24">
        <v>2</v>
      </c>
      <c r="L93" s="24">
        <v>21</v>
      </c>
      <c r="M93" s="24">
        <v>24</v>
      </c>
      <c r="N93" s="24">
        <v>12</v>
      </c>
      <c r="O93" s="24">
        <v>1</v>
      </c>
    </row>
    <row r="94" spans="1:15" ht="30" customHeight="1" x14ac:dyDescent="0.25">
      <c r="A94" s="89">
        <v>88</v>
      </c>
      <c r="B94" s="90" t="s">
        <v>57</v>
      </c>
      <c r="C94" s="118">
        <v>260</v>
      </c>
      <c r="D94" s="11">
        <v>2.0299999999999998</v>
      </c>
      <c r="E94" s="11">
        <v>6.45</v>
      </c>
      <c r="F94" s="11">
        <v>10.199999999999999</v>
      </c>
      <c r="G94" s="11">
        <v>136</v>
      </c>
      <c r="H94" s="119">
        <v>6.3E-2</v>
      </c>
      <c r="I94" s="119">
        <v>15.82</v>
      </c>
      <c r="J94" s="119">
        <v>0.01</v>
      </c>
      <c r="K94" s="119">
        <v>2.3530000000000002</v>
      </c>
      <c r="L94" s="119">
        <v>58.05</v>
      </c>
      <c r="M94" s="119">
        <v>55.1</v>
      </c>
      <c r="N94" s="119">
        <v>23.03</v>
      </c>
      <c r="O94" s="119">
        <v>0.85</v>
      </c>
    </row>
    <row r="95" spans="1:15" ht="25.5" x14ac:dyDescent="0.25">
      <c r="A95" s="89">
        <v>229</v>
      </c>
      <c r="B95" s="114" t="s">
        <v>92</v>
      </c>
      <c r="C95" s="115">
        <v>100</v>
      </c>
      <c r="D95" s="116">
        <v>11.69</v>
      </c>
      <c r="E95" s="116">
        <v>6.31</v>
      </c>
      <c r="F95" s="116">
        <v>3.8</v>
      </c>
      <c r="G95" s="116">
        <v>123</v>
      </c>
      <c r="H95" s="117">
        <v>0.05</v>
      </c>
      <c r="I95" s="117">
        <v>4.0999999999999996</v>
      </c>
      <c r="J95" s="117">
        <v>2.4E-2</v>
      </c>
      <c r="K95" s="117">
        <v>2.84</v>
      </c>
      <c r="L95" s="117">
        <v>84.28</v>
      </c>
      <c r="M95" s="117">
        <v>57.97</v>
      </c>
      <c r="N95" s="117">
        <v>52.05</v>
      </c>
      <c r="O95" s="117">
        <v>0.73</v>
      </c>
    </row>
    <row r="96" spans="1:15" x14ac:dyDescent="0.25">
      <c r="A96" s="129">
        <v>312</v>
      </c>
      <c r="B96" s="21" t="s">
        <v>91</v>
      </c>
      <c r="C96" s="20">
        <v>150</v>
      </c>
      <c r="D96" s="13">
        <v>3.06</v>
      </c>
      <c r="E96" s="13">
        <v>4.8</v>
      </c>
      <c r="F96" s="13">
        <v>18.47</v>
      </c>
      <c r="G96" s="13">
        <v>137.25</v>
      </c>
      <c r="H96" s="24">
        <v>0.14000000000000001</v>
      </c>
      <c r="I96" s="24">
        <v>18.16</v>
      </c>
      <c r="J96" s="24">
        <v>0</v>
      </c>
      <c r="K96" s="24">
        <v>0.18</v>
      </c>
      <c r="L96" s="24">
        <v>36.979999999999997</v>
      </c>
      <c r="M96" s="24">
        <v>86.6</v>
      </c>
      <c r="N96" s="24">
        <v>27.75</v>
      </c>
      <c r="O96" s="24">
        <v>1.01</v>
      </c>
    </row>
    <row r="97" spans="1:15" x14ac:dyDescent="0.25">
      <c r="A97" s="92">
        <v>342</v>
      </c>
      <c r="B97" s="28" t="s">
        <v>75</v>
      </c>
      <c r="C97" s="25">
        <v>200</v>
      </c>
      <c r="D97" s="26">
        <v>0.16</v>
      </c>
      <c r="E97" s="26">
        <v>0.16</v>
      </c>
      <c r="F97" s="26">
        <v>27.88</v>
      </c>
      <c r="G97" s="26">
        <v>114.6</v>
      </c>
      <c r="H97" s="27">
        <v>1.2E-2</v>
      </c>
      <c r="I97" s="27">
        <v>0.9</v>
      </c>
      <c r="J97" s="27">
        <v>0</v>
      </c>
      <c r="K97" s="27">
        <v>0.16</v>
      </c>
      <c r="L97" s="27">
        <v>14.18</v>
      </c>
      <c r="M97" s="27">
        <v>4.4000000000000004</v>
      </c>
      <c r="N97" s="27">
        <v>5.14</v>
      </c>
      <c r="O97" s="27">
        <v>0.95</v>
      </c>
    </row>
    <row r="98" spans="1:15" x14ac:dyDescent="0.25">
      <c r="A98" s="66"/>
      <c r="B98" s="67" t="s">
        <v>59</v>
      </c>
      <c r="C98" s="64">
        <v>18</v>
      </c>
      <c r="D98" s="62">
        <v>1.39</v>
      </c>
      <c r="E98" s="62">
        <v>0.5</v>
      </c>
      <c r="F98" s="62">
        <v>9.1</v>
      </c>
      <c r="G98" s="62">
        <v>48.3</v>
      </c>
      <c r="H98" s="63">
        <v>1.2999999999999999E-2</v>
      </c>
      <c r="I98" s="63">
        <v>0</v>
      </c>
      <c r="J98" s="63">
        <v>0</v>
      </c>
      <c r="K98" s="63">
        <v>0.2</v>
      </c>
      <c r="L98" s="63">
        <v>2.2799999999999998</v>
      </c>
      <c r="M98" s="63">
        <v>7.8</v>
      </c>
      <c r="N98" s="63">
        <v>1.56</v>
      </c>
      <c r="O98" s="63">
        <v>0.14399999999999999</v>
      </c>
    </row>
    <row r="99" spans="1:15" ht="38.25" x14ac:dyDescent="0.25">
      <c r="A99" s="91"/>
      <c r="B99" s="39" t="s">
        <v>89</v>
      </c>
      <c r="C99" s="112">
        <v>40</v>
      </c>
      <c r="D99" s="123">
        <v>4.8</v>
      </c>
      <c r="E99" s="123">
        <v>0.52</v>
      </c>
      <c r="F99" s="123">
        <v>22.2</v>
      </c>
      <c r="G99" s="123">
        <v>103</v>
      </c>
      <c r="H99" s="113">
        <v>6.3E-2</v>
      </c>
      <c r="I99" s="113">
        <v>0</v>
      </c>
      <c r="J99" s="113">
        <v>0</v>
      </c>
      <c r="K99" s="113">
        <v>0</v>
      </c>
      <c r="L99" s="113">
        <v>10.92</v>
      </c>
      <c r="M99" s="113">
        <v>34.86</v>
      </c>
      <c r="N99" s="113">
        <v>14.7</v>
      </c>
      <c r="O99" s="113">
        <v>0.67</v>
      </c>
    </row>
    <row r="100" spans="1:15" x14ac:dyDescent="0.25">
      <c r="A100" s="22"/>
      <c r="B100" s="65" t="s">
        <v>61</v>
      </c>
      <c r="C100" s="18">
        <f t="shared" ref="C100:O100" si="13">SUM(C93:C99)</f>
        <v>828</v>
      </c>
      <c r="D100" s="87">
        <f t="shared" si="13"/>
        <v>24.13</v>
      </c>
      <c r="E100" s="87">
        <f t="shared" si="13"/>
        <v>22.74</v>
      </c>
      <c r="F100" s="87">
        <f t="shared" si="13"/>
        <v>96.649999999999991</v>
      </c>
      <c r="G100" s="87">
        <f t="shared" si="13"/>
        <v>718.15</v>
      </c>
      <c r="H100" s="88">
        <f t="shared" si="13"/>
        <v>0.35100000000000003</v>
      </c>
      <c r="I100" s="88">
        <f t="shared" si="13"/>
        <v>42.98</v>
      </c>
      <c r="J100" s="88">
        <f t="shared" si="13"/>
        <v>3.4000000000000002E-2</v>
      </c>
      <c r="K100" s="88">
        <f t="shared" si="13"/>
        <v>7.7329999999999997</v>
      </c>
      <c r="L100" s="88">
        <f t="shared" si="13"/>
        <v>227.68999999999997</v>
      </c>
      <c r="M100" s="88">
        <f t="shared" si="13"/>
        <v>270.73</v>
      </c>
      <c r="N100" s="88">
        <f t="shared" si="13"/>
        <v>136.22999999999999</v>
      </c>
      <c r="O100" s="88">
        <f t="shared" si="13"/>
        <v>5.3540000000000001</v>
      </c>
    </row>
    <row r="101" spans="1:15" x14ac:dyDescent="0.25">
      <c r="A101" s="146" t="s">
        <v>78</v>
      </c>
      <c r="B101" s="147"/>
      <c r="C101" s="147"/>
      <c r="D101" s="147"/>
      <c r="E101" s="147"/>
      <c r="F101" s="147"/>
      <c r="G101" s="147"/>
      <c r="H101" s="147"/>
      <c r="I101" s="147"/>
      <c r="J101" s="147"/>
      <c r="K101" s="147"/>
      <c r="L101" s="147"/>
      <c r="M101" s="147"/>
      <c r="N101" s="147"/>
      <c r="O101" s="148"/>
    </row>
    <row r="102" spans="1:15" ht="38.25" x14ac:dyDescent="0.25">
      <c r="A102" s="128"/>
      <c r="B102" s="139" t="s">
        <v>117</v>
      </c>
      <c r="C102" s="128">
        <v>30</v>
      </c>
      <c r="D102" s="78">
        <v>0.8</v>
      </c>
      <c r="E102" s="77">
        <v>1</v>
      </c>
      <c r="F102" s="77">
        <v>23.2</v>
      </c>
      <c r="G102" s="77">
        <v>105.2</v>
      </c>
      <c r="H102" s="79">
        <v>8.9999999999999993E-3</v>
      </c>
      <c r="I102" s="79">
        <v>0</v>
      </c>
      <c r="J102" s="77">
        <v>1E-3</v>
      </c>
      <c r="K102" s="77">
        <v>4.8</v>
      </c>
      <c r="L102" s="77">
        <v>10.8</v>
      </c>
      <c r="M102" s="77">
        <v>10.8</v>
      </c>
      <c r="N102" s="77">
        <v>3</v>
      </c>
      <c r="O102" s="77">
        <v>0.45</v>
      </c>
    </row>
    <row r="103" spans="1:15" ht="15.6" customHeight="1" x14ac:dyDescent="0.25">
      <c r="A103" s="137" t="s">
        <v>99</v>
      </c>
      <c r="B103" s="67" t="s">
        <v>65</v>
      </c>
      <c r="C103" s="64">
        <v>215</v>
      </c>
      <c r="D103" s="13">
        <v>7.0000000000000007E-2</v>
      </c>
      <c r="E103" s="13">
        <v>0.02</v>
      </c>
      <c r="F103" s="13">
        <v>15</v>
      </c>
      <c r="G103" s="13">
        <v>60</v>
      </c>
      <c r="H103" s="24">
        <v>0</v>
      </c>
      <c r="I103" s="24">
        <v>0.03</v>
      </c>
      <c r="J103" s="24">
        <v>0</v>
      </c>
      <c r="K103" s="24">
        <v>0</v>
      </c>
      <c r="L103" s="24">
        <v>11.1</v>
      </c>
      <c r="M103" s="24">
        <v>2.8</v>
      </c>
      <c r="N103" s="24">
        <v>1.4</v>
      </c>
      <c r="O103" s="24">
        <v>0.28000000000000003</v>
      </c>
    </row>
    <row r="104" spans="1:15" x14ac:dyDescent="0.25">
      <c r="A104" s="22"/>
      <c r="B104" s="65" t="s">
        <v>68</v>
      </c>
      <c r="C104" s="18">
        <f t="shared" ref="C104:O104" si="14">SUM(C102:C103)</f>
        <v>245</v>
      </c>
      <c r="D104" s="13">
        <f t="shared" si="14"/>
        <v>0.87000000000000011</v>
      </c>
      <c r="E104" s="13">
        <f t="shared" si="14"/>
        <v>1.02</v>
      </c>
      <c r="F104" s="13">
        <f t="shared" si="14"/>
        <v>38.200000000000003</v>
      </c>
      <c r="G104" s="13">
        <f t="shared" si="14"/>
        <v>165.2</v>
      </c>
      <c r="H104" s="24">
        <f t="shared" si="14"/>
        <v>8.9999999999999993E-3</v>
      </c>
      <c r="I104" s="24">
        <f t="shared" si="14"/>
        <v>0.03</v>
      </c>
      <c r="J104" s="24">
        <f t="shared" si="14"/>
        <v>1E-3</v>
      </c>
      <c r="K104" s="24">
        <f t="shared" si="14"/>
        <v>4.8</v>
      </c>
      <c r="L104" s="24">
        <f t="shared" si="14"/>
        <v>21.9</v>
      </c>
      <c r="M104" s="24">
        <f t="shared" si="14"/>
        <v>13.600000000000001</v>
      </c>
      <c r="N104" s="24">
        <f t="shared" si="14"/>
        <v>4.4000000000000004</v>
      </c>
      <c r="O104" s="24">
        <f t="shared" si="14"/>
        <v>0.73</v>
      </c>
    </row>
    <row r="105" spans="1:15" x14ac:dyDescent="0.25">
      <c r="A105" s="22"/>
      <c r="B105" s="70" t="s">
        <v>62</v>
      </c>
      <c r="C105" s="74">
        <f t="shared" ref="C105:O105" si="15">C91+C100+C104</f>
        <v>1456</v>
      </c>
      <c r="D105" s="75">
        <f t="shared" si="15"/>
        <v>30.76</v>
      </c>
      <c r="E105" s="75">
        <f t="shared" si="15"/>
        <v>31.799999999999997</v>
      </c>
      <c r="F105" s="75">
        <f t="shared" si="15"/>
        <v>179.40999999999997</v>
      </c>
      <c r="G105" s="75">
        <f t="shared" si="15"/>
        <v>1155.3499999999999</v>
      </c>
      <c r="H105" s="76">
        <f t="shared" si="15"/>
        <v>0.42300000000000004</v>
      </c>
      <c r="I105" s="76">
        <f t="shared" si="15"/>
        <v>43.33</v>
      </c>
      <c r="J105" s="76">
        <f t="shared" si="15"/>
        <v>7.400000000000001E-2</v>
      </c>
      <c r="K105" s="76">
        <f t="shared" si="15"/>
        <v>13.003</v>
      </c>
      <c r="L105" s="76">
        <f t="shared" si="15"/>
        <v>364.28</v>
      </c>
      <c r="M105" s="76">
        <f t="shared" si="15"/>
        <v>419.00000000000006</v>
      </c>
      <c r="N105" s="76">
        <f t="shared" si="15"/>
        <v>159.88</v>
      </c>
      <c r="O105" s="76">
        <f t="shared" si="15"/>
        <v>7.0679999999999996</v>
      </c>
    </row>
    <row r="106" spans="1:15" x14ac:dyDescent="0.25">
      <c r="A106" s="73" t="s">
        <v>29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</row>
    <row r="107" spans="1:15" x14ac:dyDescent="0.25">
      <c r="A107" s="154" t="s">
        <v>76</v>
      </c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</row>
    <row r="108" spans="1:15" ht="29.25" customHeight="1" x14ac:dyDescent="0.25">
      <c r="A108" s="144" t="s">
        <v>26</v>
      </c>
      <c r="B108" s="151" t="s">
        <v>24</v>
      </c>
      <c r="C108" s="144" t="s">
        <v>9</v>
      </c>
      <c r="D108" s="144" t="s">
        <v>10</v>
      </c>
      <c r="E108" s="144" t="s">
        <v>11</v>
      </c>
      <c r="F108" s="144" t="s">
        <v>12</v>
      </c>
      <c r="G108" s="144" t="s">
        <v>13</v>
      </c>
      <c r="H108" s="144" t="s">
        <v>14</v>
      </c>
      <c r="I108" s="144"/>
      <c r="J108" s="144"/>
      <c r="K108" s="144"/>
      <c r="L108" s="144" t="s">
        <v>15</v>
      </c>
      <c r="M108" s="144"/>
      <c r="N108" s="144"/>
      <c r="O108" s="144"/>
    </row>
    <row r="109" spans="1:15" x14ac:dyDescent="0.25">
      <c r="A109" s="144"/>
      <c r="B109" s="151"/>
      <c r="C109" s="144"/>
      <c r="D109" s="144"/>
      <c r="E109" s="144"/>
      <c r="F109" s="144"/>
      <c r="G109" s="144"/>
      <c r="H109" s="104" t="s">
        <v>16</v>
      </c>
      <c r="I109" s="104" t="s">
        <v>17</v>
      </c>
      <c r="J109" s="104" t="s">
        <v>18</v>
      </c>
      <c r="K109" s="104" t="s">
        <v>19</v>
      </c>
      <c r="L109" s="104" t="s">
        <v>20</v>
      </c>
      <c r="M109" s="104" t="s">
        <v>21</v>
      </c>
      <c r="N109" s="104" t="s">
        <v>22</v>
      </c>
      <c r="O109" s="104" t="s">
        <v>23</v>
      </c>
    </row>
    <row r="110" spans="1:15" x14ac:dyDescent="0.25">
      <c r="A110" s="82">
        <v>174</v>
      </c>
      <c r="B110" s="67" t="s">
        <v>63</v>
      </c>
      <c r="C110" s="64">
        <v>150</v>
      </c>
      <c r="D110" s="64">
        <v>4.4400000000000004</v>
      </c>
      <c r="E110" s="64">
        <v>2.7</v>
      </c>
      <c r="F110" s="64">
        <v>32.119999999999997</v>
      </c>
      <c r="G110" s="64">
        <v>171</v>
      </c>
      <c r="H110" s="64">
        <v>4.4999999999999998E-2</v>
      </c>
      <c r="I110" s="69">
        <v>0.72</v>
      </c>
      <c r="J110" s="64">
        <v>1.0999999999999999E-2</v>
      </c>
      <c r="K110" s="69">
        <v>0.09</v>
      </c>
      <c r="L110" s="64">
        <v>96.203000000000003</v>
      </c>
      <c r="M110" s="69">
        <v>115.83</v>
      </c>
      <c r="N110" s="64">
        <v>27.344999999999999</v>
      </c>
      <c r="O110" s="64">
        <v>0.435</v>
      </c>
    </row>
    <row r="111" spans="1:15" ht="19.149999999999999" customHeight="1" x14ac:dyDescent="0.25">
      <c r="A111" s="111" t="s">
        <v>99</v>
      </c>
      <c r="B111" s="10" t="s">
        <v>66</v>
      </c>
      <c r="C111" s="58">
        <v>215</v>
      </c>
      <c r="D111" s="13">
        <v>7.0000000000000007E-2</v>
      </c>
      <c r="E111" s="13">
        <v>0.02</v>
      </c>
      <c r="F111" s="13">
        <v>15</v>
      </c>
      <c r="G111" s="13">
        <v>60</v>
      </c>
      <c r="H111" s="24">
        <v>0</v>
      </c>
      <c r="I111" s="24">
        <v>0.03</v>
      </c>
      <c r="J111" s="24">
        <v>0</v>
      </c>
      <c r="K111" s="24">
        <v>0</v>
      </c>
      <c r="L111" s="24">
        <v>11.1</v>
      </c>
      <c r="M111" s="24">
        <v>2.8</v>
      </c>
      <c r="N111" s="24">
        <v>1.4</v>
      </c>
      <c r="O111" s="24">
        <v>0.28000000000000003</v>
      </c>
    </row>
    <row r="112" spans="1:15" x14ac:dyDescent="0.25">
      <c r="A112" s="66"/>
      <c r="B112" s="67" t="s">
        <v>59</v>
      </c>
      <c r="C112" s="64">
        <v>18</v>
      </c>
      <c r="D112" s="62">
        <v>1.39</v>
      </c>
      <c r="E112" s="62">
        <v>0.32</v>
      </c>
      <c r="F112" s="62">
        <v>6.46</v>
      </c>
      <c r="G112" s="62">
        <v>33</v>
      </c>
      <c r="H112" s="63">
        <v>1.2999999999999999E-2</v>
      </c>
      <c r="I112" s="63">
        <v>0</v>
      </c>
      <c r="J112" s="63">
        <v>0</v>
      </c>
      <c r="K112" s="63">
        <v>0.2</v>
      </c>
      <c r="L112" s="63">
        <v>2.2799999999999998</v>
      </c>
      <c r="M112" s="63">
        <v>7.8</v>
      </c>
      <c r="N112" s="63">
        <v>1.56</v>
      </c>
      <c r="O112" s="63">
        <v>0.14399999999999999</v>
      </c>
    </row>
    <row r="113" spans="1:15" x14ac:dyDescent="0.25">
      <c r="A113" s="72"/>
      <c r="B113" s="67" t="s">
        <v>60</v>
      </c>
      <c r="C113" s="66">
        <f t="shared" ref="C113:O113" si="16">SUM(C110:C112)</f>
        <v>383</v>
      </c>
      <c r="D113" s="80">
        <f t="shared" si="16"/>
        <v>5.9</v>
      </c>
      <c r="E113" s="80">
        <f t="shared" si="16"/>
        <v>3.04</v>
      </c>
      <c r="F113" s="80">
        <f t="shared" si="16"/>
        <v>53.58</v>
      </c>
      <c r="G113" s="80">
        <f t="shared" si="16"/>
        <v>264</v>
      </c>
      <c r="H113" s="94">
        <f t="shared" si="16"/>
        <v>5.7999999999999996E-2</v>
      </c>
      <c r="I113" s="94">
        <f t="shared" si="16"/>
        <v>0.75</v>
      </c>
      <c r="J113" s="94">
        <f t="shared" si="16"/>
        <v>1.0999999999999999E-2</v>
      </c>
      <c r="K113" s="94">
        <f t="shared" si="16"/>
        <v>0.29000000000000004</v>
      </c>
      <c r="L113" s="94">
        <f t="shared" si="16"/>
        <v>109.583</v>
      </c>
      <c r="M113" s="94">
        <f t="shared" si="16"/>
        <v>126.42999999999999</v>
      </c>
      <c r="N113" s="94">
        <f t="shared" si="16"/>
        <v>30.304999999999996</v>
      </c>
      <c r="O113" s="94">
        <f t="shared" si="16"/>
        <v>0.8590000000000001</v>
      </c>
    </row>
    <row r="114" spans="1:15" x14ac:dyDescent="0.25">
      <c r="A114" s="154" t="s">
        <v>77</v>
      </c>
      <c r="B114" s="154"/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</row>
    <row r="115" spans="1:15" x14ac:dyDescent="0.25">
      <c r="A115" s="132" t="s">
        <v>79</v>
      </c>
      <c r="B115" s="133" t="s">
        <v>108</v>
      </c>
      <c r="C115" s="134">
        <v>60</v>
      </c>
      <c r="D115" s="135">
        <v>1</v>
      </c>
      <c r="E115" s="135">
        <v>3.8</v>
      </c>
      <c r="F115" s="135">
        <v>4.4000000000000004</v>
      </c>
      <c r="G115" s="135">
        <v>54.5</v>
      </c>
      <c r="H115" s="136">
        <v>0.03</v>
      </c>
      <c r="I115" s="136">
        <v>9</v>
      </c>
      <c r="J115" s="136">
        <v>2.4E-2</v>
      </c>
      <c r="K115" s="136">
        <v>1.5</v>
      </c>
      <c r="L115" s="136">
        <v>16.5</v>
      </c>
      <c r="M115" s="136">
        <v>19.399999999999999</v>
      </c>
      <c r="N115" s="136">
        <v>12.36</v>
      </c>
      <c r="O115" s="136">
        <v>0.54</v>
      </c>
    </row>
    <row r="116" spans="1:15" x14ac:dyDescent="0.25">
      <c r="A116" s="33">
        <v>102</v>
      </c>
      <c r="B116" s="29" t="s">
        <v>51</v>
      </c>
      <c r="C116" s="34">
        <v>250</v>
      </c>
      <c r="D116" s="35">
        <v>5.49</v>
      </c>
      <c r="E116" s="35">
        <v>5.27</v>
      </c>
      <c r="F116" s="35">
        <v>16.54</v>
      </c>
      <c r="G116" s="35">
        <v>148.25</v>
      </c>
      <c r="H116" s="32">
        <v>0.22800000000000001</v>
      </c>
      <c r="I116" s="32">
        <v>5.8250000000000002</v>
      </c>
      <c r="J116" s="32">
        <v>0</v>
      </c>
      <c r="K116" s="32">
        <v>2.4249999999999998</v>
      </c>
      <c r="L116" s="32">
        <v>5.8250000000000002</v>
      </c>
      <c r="M116" s="32">
        <v>88.1</v>
      </c>
      <c r="N116" s="32">
        <v>35.575000000000003</v>
      </c>
      <c r="O116" s="32">
        <v>2.0499999999999998</v>
      </c>
    </row>
    <row r="117" spans="1:15" ht="25.5" x14ac:dyDescent="0.25">
      <c r="A117" s="8" t="s">
        <v>102</v>
      </c>
      <c r="B117" s="9" t="s">
        <v>69</v>
      </c>
      <c r="C117" s="17">
        <v>90</v>
      </c>
      <c r="D117" s="12">
        <v>7.79</v>
      </c>
      <c r="E117" s="12">
        <v>17.27</v>
      </c>
      <c r="F117" s="12">
        <v>9.9</v>
      </c>
      <c r="G117" s="12">
        <v>203.96</v>
      </c>
      <c r="H117" s="19">
        <v>0.22600000000000001</v>
      </c>
      <c r="I117" s="19">
        <v>2.968</v>
      </c>
      <c r="J117" s="19">
        <v>0.01</v>
      </c>
      <c r="K117" s="19">
        <v>2.1659999999999999</v>
      </c>
      <c r="L117" s="19">
        <v>14.23</v>
      </c>
      <c r="M117" s="19">
        <v>99.51</v>
      </c>
      <c r="N117" s="19">
        <v>22.08</v>
      </c>
      <c r="O117" s="19">
        <v>1.296</v>
      </c>
    </row>
    <row r="118" spans="1:15" x14ac:dyDescent="0.25">
      <c r="A118" s="129">
        <v>309</v>
      </c>
      <c r="B118" s="21" t="s">
        <v>94</v>
      </c>
      <c r="C118" s="20">
        <v>150</v>
      </c>
      <c r="D118" s="13">
        <v>5.52</v>
      </c>
      <c r="E118" s="13">
        <v>4.5199999999999996</v>
      </c>
      <c r="F118" s="13">
        <v>26.45</v>
      </c>
      <c r="G118" s="13">
        <v>168.45</v>
      </c>
      <c r="H118" s="24">
        <v>0.06</v>
      </c>
      <c r="I118" s="24">
        <v>0</v>
      </c>
      <c r="J118" s="24">
        <v>0</v>
      </c>
      <c r="K118" s="24">
        <v>0.97</v>
      </c>
      <c r="L118" s="24">
        <v>4.8600000000000003</v>
      </c>
      <c r="M118" s="24">
        <v>37.17</v>
      </c>
      <c r="N118" s="24">
        <v>21.12</v>
      </c>
      <c r="O118" s="24">
        <v>1.1100000000000001</v>
      </c>
    </row>
    <row r="119" spans="1:15" ht="25.5" x14ac:dyDescent="0.25">
      <c r="A119" s="129" t="s">
        <v>79</v>
      </c>
      <c r="B119" s="21" t="s">
        <v>87</v>
      </c>
      <c r="C119" s="20">
        <v>200</v>
      </c>
      <c r="D119" s="13">
        <v>0</v>
      </c>
      <c r="E119" s="13">
        <v>0</v>
      </c>
      <c r="F119" s="13">
        <v>26</v>
      </c>
      <c r="G119" s="13">
        <v>105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</row>
    <row r="120" spans="1:15" ht="38.25" x14ac:dyDescent="0.25">
      <c r="A120" s="91"/>
      <c r="B120" s="39" t="s">
        <v>89</v>
      </c>
      <c r="C120" s="112">
        <v>40</v>
      </c>
      <c r="D120" s="123">
        <v>4.8</v>
      </c>
      <c r="E120" s="123">
        <v>0.52</v>
      </c>
      <c r="F120" s="123">
        <v>22.2</v>
      </c>
      <c r="G120" s="123">
        <v>103</v>
      </c>
      <c r="H120" s="113">
        <v>6.3E-2</v>
      </c>
      <c r="I120" s="113">
        <v>0</v>
      </c>
      <c r="J120" s="113">
        <v>0</v>
      </c>
      <c r="K120" s="113">
        <v>0</v>
      </c>
      <c r="L120" s="113">
        <v>10.92</v>
      </c>
      <c r="M120" s="113">
        <v>34.86</v>
      </c>
      <c r="N120" s="113">
        <v>14.7</v>
      </c>
      <c r="O120" s="113">
        <v>0.67</v>
      </c>
    </row>
    <row r="121" spans="1:15" x14ac:dyDescent="0.25">
      <c r="A121" s="22"/>
      <c r="B121" s="65" t="s">
        <v>61</v>
      </c>
      <c r="C121" s="18">
        <f>SUM(C115:C120)</f>
        <v>790</v>
      </c>
      <c r="D121" s="87">
        <f t="shared" ref="D121:O121" si="17">SUM(D115:D120)</f>
        <v>24.6</v>
      </c>
      <c r="E121" s="87">
        <f t="shared" si="17"/>
        <v>31.38</v>
      </c>
      <c r="F121" s="87">
        <f t="shared" si="17"/>
        <v>105.49</v>
      </c>
      <c r="G121" s="87">
        <f t="shared" si="17"/>
        <v>783.16000000000008</v>
      </c>
      <c r="H121" s="88">
        <f t="shared" si="17"/>
        <v>0.60699999999999998</v>
      </c>
      <c r="I121" s="88">
        <f t="shared" si="17"/>
        <v>17.792999999999999</v>
      </c>
      <c r="J121" s="88">
        <f t="shared" si="17"/>
        <v>3.4000000000000002E-2</v>
      </c>
      <c r="K121" s="88">
        <f t="shared" si="17"/>
        <v>7.0609999999999991</v>
      </c>
      <c r="L121" s="88">
        <f t="shared" si="17"/>
        <v>52.335000000000001</v>
      </c>
      <c r="M121" s="88">
        <f t="shared" si="17"/>
        <v>279.04000000000002</v>
      </c>
      <c r="N121" s="88">
        <f t="shared" si="17"/>
        <v>105.83500000000001</v>
      </c>
      <c r="O121" s="88">
        <f t="shared" si="17"/>
        <v>5.6660000000000004</v>
      </c>
    </row>
    <row r="122" spans="1:15" x14ac:dyDescent="0.25">
      <c r="A122" s="146" t="s">
        <v>78</v>
      </c>
      <c r="B122" s="147"/>
      <c r="C122" s="147"/>
      <c r="D122" s="147"/>
      <c r="E122" s="147"/>
      <c r="F122" s="147"/>
      <c r="G122" s="147"/>
      <c r="H122" s="147"/>
      <c r="I122" s="147"/>
      <c r="J122" s="147"/>
      <c r="K122" s="147"/>
      <c r="L122" s="147"/>
      <c r="M122" s="147"/>
      <c r="N122" s="147"/>
      <c r="O122" s="148"/>
    </row>
    <row r="123" spans="1:15" ht="38.25" x14ac:dyDescent="0.25">
      <c r="A123" s="128"/>
      <c r="B123" s="139" t="s">
        <v>114</v>
      </c>
      <c r="C123" s="128">
        <v>30</v>
      </c>
      <c r="D123" s="78">
        <v>1.9</v>
      </c>
      <c r="E123" s="77">
        <v>5</v>
      </c>
      <c r="F123" s="77">
        <v>20.6</v>
      </c>
      <c r="G123" s="77">
        <v>135.30000000000001</v>
      </c>
      <c r="H123" s="79">
        <v>0.03</v>
      </c>
      <c r="I123" s="79">
        <v>0</v>
      </c>
      <c r="J123" s="77">
        <v>0.04</v>
      </c>
      <c r="K123" s="77">
        <v>0.3</v>
      </c>
      <c r="L123" s="77">
        <v>6.9</v>
      </c>
      <c r="M123" s="77">
        <v>19.5</v>
      </c>
      <c r="N123" s="77">
        <v>3</v>
      </c>
      <c r="O123" s="77">
        <v>0.24</v>
      </c>
    </row>
    <row r="124" spans="1:15" x14ac:dyDescent="0.25">
      <c r="A124" s="137" t="s">
        <v>99</v>
      </c>
      <c r="B124" s="67" t="s">
        <v>65</v>
      </c>
      <c r="C124" s="64">
        <v>215</v>
      </c>
      <c r="D124" s="13">
        <v>7.0000000000000007E-2</v>
      </c>
      <c r="E124" s="13">
        <v>0.02</v>
      </c>
      <c r="F124" s="13">
        <v>15</v>
      </c>
      <c r="G124" s="13">
        <v>60</v>
      </c>
      <c r="H124" s="24">
        <v>0</v>
      </c>
      <c r="I124" s="24">
        <v>0.03</v>
      </c>
      <c r="J124" s="24">
        <v>0</v>
      </c>
      <c r="K124" s="24">
        <v>0</v>
      </c>
      <c r="L124" s="24">
        <v>11.1</v>
      </c>
      <c r="M124" s="24">
        <v>2.8</v>
      </c>
      <c r="N124" s="24">
        <v>1.4</v>
      </c>
      <c r="O124" s="24">
        <v>0.28000000000000003</v>
      </c>
    </row>
    <row r="125" spans="1:15" x14ac:dyDescent="0.25">
      <c r="A125" s="22"/>
      <c r="B125" s="65" t="s">
        <v>68</v>
      </c>
      <c r="C125" s="18">
        <f t="shared" ref="C125:O125" si="18">SUM(C123:C124)</f>
        <v>245</v>
      </c>
      <c r="D125" s="13">
        <f t="shared" si="18"/>
        <v>1.97</v>
      </c>
      <c r="E125" s="13">
        <f t="shared" si="18"/>
        <v>5.0199999999999996</v>
      </c>
      <c r="F125" s="13">
        <f t="shared" si="18"/>
        <v>35.6</v>
      </c>
      <c r="G125" s="13">
        <f t="shared" si="18"/>
        <v>195.3</v>
      </c>
      <c r="H125" s="24">
        <f t="shared" si="18"/>
        <v>0.03</v>
      </c>
      <c r="I125" s="24">
        <f t="shared" si="18"/>
        <v>0.03</v>
      </c>
      <c r="J125" s="24">
        <f t="shared" si="18"/>
        <v>0.04</v>
      </c>
      <c r="K125" s="24">
        <f t="shared" si="18"/>
        <v>0.3</v>
      </c>
      <c r="L125" s="24">
        <f t="shared" si="18"/>
        <v>18</v>
      </c>
      <c r="M125" s="24">
        <f t="shared" si="18"/>
        <v>22.3</v>
      </c>
      <c r="N125" s="24">
        <f t="shared" si="18"/>
        <v>4.4000000000000004</v>
      </c>
      <c r="O125" s="24">
        <f t="shared" si="18"/>
        <v>0.52</v>
      </c>
    </row>
    <row r="126" spans="1:15" x14ac:dyDescent="0.25">
      <c r="A126" s="22"/>
      <c r="B126" s="70" t="s">
        <v>62</v>
      </c>
      <c r="C126" s="74">
        <f t="shared" ref="C126:O126" si="19">C113+C121+C125</f>
        <v>1418</v>
      </c>
      <c r="D126" s="75">
        <f t="shared" si="19"/>
        <v>32.47</v>
      </c>
      <c r="E126" s="75">
        <f t="shared" si="19"/>
        <v>39.44</v>
      </c>
      <c r="F126" s="75">
        <f t="shared" si="19"/>
        <v>194.67</v>
      </c>
      <c r="G126" s="75">
        <f t="shared" si="19"/>
        <v>1242.46</v>
      </c>
      <c r="H126" s="76">
        <f t="shared" si="19"/>
        <v>0.69500000000000006</v>
      </c>
      <c r="I126" s="76">
        <f t="shared" si="19"/>
        <v>18.573</v>
      </c>
      <c r="J126" s="76">
        <f t="shared" si="19"/>
        <v>8.4999999999999992E-2</v>
      </c>
      <c r="K126" s="76">
        <f t="shared" si="19"/>
        <v>7.6509999999999989</v>
      </c>
      <c r="L126" s="76">
        <f t="shared" si="19"/>
        <v>179.91800000000001</v>
      </c>
      <c r="M126" s="76">
        <f t="shared" si="19"/>
        <v>427.77000000000004</v>
      </c>
      <c r="N126" s="76">
        <f t="shared" si="19"/>
        <v>140.54000000000002</v>
      </c>
      <c r="O126" s="76">
        <f t="shared" si="19"/>
        <v>7.0449999999999999</v>
      </c>
    </row>
    <row r="127" spans="1:15" x14ac:dyDescent="0.25">
      <c r="A127" s="73" t="s">
        <v>30</v>
      </c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</row>
    <row r="128" spans="1:15" x14ac:dyDescent="0.25">
      <c r="A128" s="73" t="s">
        <v>31</v>
      </c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</row>
    <row r="129" spans="1:15" x14ac:dyDescent="0.25">
      <c r="A129" s="158" t="s">
        <v>76</v>
      </c>
      <c r="B129" s="158"/>
      <c r="C129" s="158"/>
      <c r="D129" s="158"/>
      <c r="E129" s="158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</row>
    <row r="130" spans="1:15" x14ac:dyDescent="0.25">
      <c r="A130" s="149" t="s">
        <v>26</v>
      </c>
      <c r="B130" s="151" t="s">
        <v>24</v>
      </c>
      <c r="C130" s="144" t="s">
        <v>9</v>
      </c>
      <c r="D130" s="144" t="s">
        <v>10</v>
      </c>
      <c r="E130" s="144" t="s">
        <v>11</v>
      </c>
      <c r="F130" s="144" t="s">
        <v>12</v>
      </c>
      <c r="G130" s="144" t="s">
        <v>13</v>
      </c>
      <c r="H130" s="144" t="s">
        <v>14</v>
      </c>
      <c r="I130" s="144"/>
      <c r="J130" s="144"/>
      <c r="K130" s="144"/>
      <c r="L130" s="144" t="s">
        <v>15</v>
      </c>
      <c r="M130" s="144"/>
      <c r="N130" s="144"/>
      <c r="O130" s="144"/>
    </row>
    <row r="131" spans="1:15" x14ac:dyDescent="0.25">
      <c r="A131" s="150"/>
      <c r="B131" s="151"/>
      <c r="C131" s="144"/>
      <c r="D131" s="144"/>
      <c r="E131" s="144"/>
      <c r="F131" s="144"/>
      <c r="G131" s="144"/>
      <c r="H131" s="93" t="s">
        <v>16</v>
      </c>
      <c r="I131" s="93" t="s">
        <v>17</v>
      </c>
      <c r="J131" s="93" t="s">
        <v>18</v>
      </c>
      <c r="K131" s="93" t="s">
        <v>19</v>
      </c>
      <c r="L131" s="93" t="s">
        <v>20</v>
      </c>
      <c r="M131" s="93" t="s">
        <v>21</v>
      </c>
      <c r="N131" s="93" t="s">
        <v>22</v>
      </c>
      <c r="O131" s="93" t="s">
        <v>23</v>
      </c>
    </row>
    <row r="132" spans="1:15" ht="25.5" x14ac:dyDescent="0.25">
      <c r="A132" s="64">
        <v>173</v>
      </c>
      <c r="B132" s="65" t="s">
        <v>112</v>
      </c>
      <c r="C132" s="64">
        <v>150</v>
      </c>
      <c r="D132" s="68">
        <v>5.87</v>
      </c>
      <c r="E132" s="68">
        <v>7.79</v>
      </c>
      <c r="F132" s="68">
        <v>26.64</v>
      </c>
      <c r="G132" s="68">
        <v>145.88</v>
      </c>
      <c r="H132" s="69">
        <v>0.128</v>
      </c>
      <c r="I132" s="69">
        <v>0.68</v>
      </c>
      <c r="J132" s="69">
        <v>3.1E-2</v>
      </c>
      <c r="K132" s="69">
        <v>0.41699999999999998</v>
      </c>
      <c r="L132" s="69">
        <v>105.48099999999999</v>
      </c>
      <c r="M132" s="69">
        <v>165.82</v>
      </c>
      <c r="N132" s="69">
        <v>50.164000000000001</v>
      </c>
      <c r="O132" s="69">
        <v>1.202</v>
      </c>
    </row>
    <row r="133" spans="1:15" x14ac:dyDescent="0.25">
      <c r="A133" s="137" t="s">
        <v>99</v>
      </c>
      <c r="B133" s="98" t="s">
        <v>65</v>
      </c>
      <c r="C133" s="58">
        <v>215</v>
      </c>
      <c r="D133" s="13">
        <v>7.0000000000000007E-2</v>
      </c>
      <c r="E133" s="13">
        <v>0.02</v>
      </c>
      <c r="F133" s="13">
        <v>15</v>
      </c>
      <c r="G133" s="13">
        <v>60</v>
      </c>
      <c r="H133" s="24">
        <v>0</v>
      </c>
      <c r="I133" s="24">
        <v>0.03</v>
      </c>
      <c r="J133" s="24">
        <v>0</v>
      </c>
      <c r="K133" s="24">
        <v>0</v>
      </c>
      <c r="L133" s="24">
        <v>11.1</v>
      </c>
      <c r="M133" s="24">
        <v>2.8</v>
      </c>
      <c r="N133" s="24">
        <v>1.4</v>
      </c>
      <c r="O133" s="24">
        <v>0.28000000000000003</v>
      </c>
    </row>
    <row r="134" spans="1:15" x14ac:dyDescent="0.25">
      <c r="A134" s="66"/>
      <c r="B134" s="67" t="s">
        <v>59</v>
      </c>
      <c r="C134" s="64">
        <v>18</v>
      </c>
      <c r="D134" s="62">
        <v>1.39</v>
      </c>
      <c r="E134" s="62">
        <v>0.32</v>
      </c>
      <c r="F134" s="62">
        <v>6.46</v>
      </c>
      <c r="G134" s="62">
        <v>33</v>
      </c>
      <c r="H134" s="63">
        <v>1.2999999999999999E-2</v>
      </c>
      <c r="I134" s="63">
        <v>0</v>
      </c>
      <c r="J134" s="63">
        <v>0</v>
      </c>
      <c r="K134" s="63">
        <v>0.2</v>
      </c>
      <c r="L134" s="63">
        <v>2.2799999999999998</v>
      </c>
      <c r="M134" s="63">
        <v>7.8</v>
      </c>
      <c r="N134" s="63">
        <v>1.56</v>
      </c>
      <c r="O134" s="63">
        <v>0.14399999999999999</v>
      </c>
    </row>
    <row r="135" spans="1:15" x14ac:dyDescent="0.25">
      <c r="A135" s="66"/>
      <c r="B135" s="67" t="s">
        <v>60</v>
      </c>
      <c r="C135" s="66">
        <f t="shared" ref="C135:O135" si="20">SUM(C132:C134)</f>
        <v>383</v>
      </c>
      <c r="D135" s="66">
        <f t="shared" si="20"/>
        <v>7.33</v>
      </c>
      <c r="E135" s="66">
        <f t="shared" si="20"/>
        <v>8.129999999999999</v>
      </c>
      <c r="F135" s="66">
        <f t="shared" si="20"/>
        <v>48.1</v>
      </c>
      <c r="G135" s="66">
        <f t="shared" si="20"/>
        <v>238.88</v>
      </c>
      <c r="H135" s="66">
        <f t="shared" si="20"/>
        <v>0.14100000000000001</v>
      </c>
      <c r="I135" s="66">
        <f t="shared" si="20"/>
        <v>0.71000000000000008</v>
      </c>
      <c r="J135" s="66">
        <f t="shared" si="20"/>
        <v>3.1E-2</v>
      </c>
      <c r="K135" s="66">
        <f t="shared" si="20"/>
        <v>0.61699999999999999</v>
      </c>
      <c r="L135" s="66">
        <f t="shared" si="20"/>
        <v>118.86099999999999</v>
      </c>
      <c r="M135" s="66">
        <f t="shared" si="20"/>
        <v>176.42000000000002</v>
      </c>
      <c r="N135" s="66">
        <f t="shared" si="20"/>
        <v>53.124000000000002</v>
      </c>
      <c r="O135" s="66">
        <f t="shared" si="20"/>
        <v>1.6259999999999999</v>
      </c>
    </row>
    <row r="136" spans="1:15" x14ac:dyDescent="0.25">
      <c r="A136" s="154" t="s">
        <v>77</v>
      </c>
      <c r="B136" s="154"/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</row>
    <row r="137" spans="1:15" x14ac:dyDescent="0.25">
      <c r="A137" s="132" t="s">
        <v>79</v>
      </c>
      <c r="B137" s="133" t="s">
        <v>108</v>
      </c>
      <c r="C137" s="134">
        <v>60</v>
      </c>
      <c r="D137" s="135">
        <v>1</v>
      </c>
      <c r="E137" s="135">
        <v>3.8</v>
      </c>
      <c r="F137" s="135">
        <v>4.4000000000000004</v>
      </c>
      <c r="G137" s="135">
        <v>54.5</v>
      </c>
      <c r="H137" s="136">
        <v>0.03</v>
      </c>
      <c r="I137" s="136">
        <v>9</v>
      </c>
      <c r="J137" s="136">
        <v>2.4E-2</v>
      </c>
      <c r="K137" s="136">
        <v>1.5</v>
      </c>
      <c r="L137" s="136">
        <v>16.5</v>
      </c>
      <c r="M137" s="136">
        <v>19.399999999999999</v>
      </c>
      <c r="N137" s="136">
        <v>12.36</v>
      </c>
      <c r="O137" s="136">
        <v>0.54</v>
      </c>
    </row>
    <row r="138" spans="1:15" ht="25.5" x14ac:dyDescent="0.25">
      <c r="A138" s="51">
        <v>96</v>
      </c>
      <c r="B138" s="50" t="s">
        <v>42</v>
      </c>
      <c r="C138" s="52">
        <v>260</v>
      </c>
      <c r="D138" s="53">
        <v>2.2799999999999998</v>
      </c>
      <c r="E138" s="53">
        <v>6.59</v>
      </c>
      <c r="F138" s="53">
        <v>12.34</v>
      </c>
      <c r="G138" s="53">
        <v>123.45</v>
      </c>
      <c r="H138" s="27">
        <v>9.2999999999999999E-2</v>
      </c>
      <c r="I138" s="27">
        <v>8.42</v>
      </c>
      <c r="J138" s="27">
        <v>0.01</v>
      </c>
      <c r="K138" s="27">
        <v>2.3530000000000002</v>
      </c>
      <c r="L138" s="27">
        <v>37.950000000000003</v>
      </c>
      <c r="M138" s="27">
        <v>62.83</v>
      </c>
      <c r="N138" s="27">
        <v>25.08</v>
      </c>
      <c r="O138" s="27">
        <v>0.95</v>
      </c>
    </row>
    <row r="139" spans="1:15" x14ac:dyDescent="0.25">
      <c r="A139" s="92" t="s">
        <v>88</v>
      </c>
      <c r="B139" s="54" t="s">
        <v>48</v>
      </c>
      <c r="C139" s="55">
        <v>90</v>
      </c>
      <c r="D139" s="56">
        <v>13.8</v>
      </c>
      <c r="E139" s="56">
        <v>10.65</v>
      </c>
      <c r="F139" s="56">
        <v>2.11</v>
      </c>
      <c r="G139" s="56">
        <v>159.57</v>
      </c>
      <c r="H139" s="57">
        <v>5.3999999999999999E-2</v>
      </c>
      <c r="I139" s="57">
        <v>2.11</v>
      </c>
      <c r="J139" s="57">
        <v>3.5000000000000003E-2</v>
      </c>
      <c r="K139" s="57">
        <v>1.8979999999999999</v>
      </c>
      <c r="L139" s="57">
        <v>39.07</v>
      </c>
      <c r="M139" s="57">
        <v>103.41</v>
      </c>
      <c r="N139" s="57">
        <v>15.186</v>
      </c>
      <c r="O139" s="57">
        <v>1.0920000000000001</v>
      </c>
    </row>
    <row r="140" spans="1:15" ht="19.899999999999999" customHeight="1" x14ac:dyDescent="0.25">
      <c r="A140" s="6">
        <v>302</v>
      </c>
      <c r="B140" s="14" t="s">
        <v>90</v>
      </c>
      <c r="C140" s="20">
        <v>150</v>
      </c>
      <c r="D140" s="13">
        <v>8.6</v>
      </c>
      <c r="E140" s="13">
        <v>6.09</v>
      </c>
      <c r="F140" s="13">
        <v>38.64</v>
      </c>
      <c r="G140" s="13">
        <v>243.75</v>
      </c>
      <c r="H140" s="24">
        <v>0.21</v>
      </c>
      <c r="I140" s="24">
        <v>0</v>
      </c>
      <c r="J140" s="24">
        <v>0</v>
      </c>
      <c r="K140" s="24">
        <v>0.61</v>
      </c>
      <c r="L140" s="24">
        <v>14.82</v>
      </c>
      <c r="M140" s="24">
        <v>203.93</v>
      </c>
      <c r="N140" s="24">
        <v>135.83000000000001</v>
      </c>
      <c r="O140" s="24">
        <v>4.46</v>
      </c>
    </row>
    <row r="141" spans="1:15" ht="25.5" x14ac:dyDescent="0.25">
      <c r="A141" s="92">
        <v>393</v>
      </c>
      <c r="B141" s="28" t="s">
        <v>74</v>
      </c>
      <c r="C141" s="25">
        <v>200</v>
      </c>
      <c r="D141" s="26">
        <v>0.3</v>
      </c>
      <c r="E141" s="26">
        <v>0.12</v>
      </c>
      <c r="F141" s="26">
        <v>22.15</v>
      </c>
      <c r="G141" s="26">
        <v>90.8</v>
      </c>
      <c r="H141" s="27">
        <v>8.0000000000000002E-3</v>
      </c>
      <c r="I141" s="27">
        <v>25.8</v>
      </c>
      <c r="J141" s="27">
        <v>0</v>
      </c>
      <c r="K141" s="27">
        <v>0.21</v>
      </c>
      <c r="L141" s="27">
        <v>19.18</v>
      </c>
      <c r="M141" s="27">
        <v>9.9</v>
      </c>
      <c r="N141" s="27">
        <v>9.3000000000000007</v>
      </c>
      <c r="O141" s="27">
        <v>0.45</v>
      </c>
    </row>
    <row r="142" spans="1:15" ht="38.25" x14ac:dyDescent="0.25">
      <c r="A142" s="91"/>
      <c r="B142" s="39" t="s">
        <v>89</v>
      </c>
      <c r="C142" s="112">
        <v>40</v>
      </c>
      <c r="D142" s="123">
        <v>4.8</v>
      </c>
      <c r="E142" s="123">
        <v>0.52</v>
      </c>
      <c r="F142" s="123">
        <v>22.2</v>
      </c>
      <c r="G142" s="123">
        <v>103</v>
      </c>
      <c r="H142" s="113">
        <v>6.3E-2</v>
      </c>
      <c r="I142" s="113">
        <v>0</v>
      </c>
      <c r="J142" s="113">
        <v>0</v>
      </c>
      <c r="K142" s="113">
        <v>0</v>
      </c>
      <c r="L142" s="113">
        <v>10.92</v>
      </c>
      <c r="M142" s="113">
        <v>34.86</v>
      </c>
      <c r="N142" s="113">
        <v>14.7</v>
      </c>
      <c r="O142" s="113">
        <v>0.67</v>
      </c>
    </row>
    <row r="143" spans="1:15" x14ac:dyDescent="0.25">
      <c r="A143" s="22"/>
      <c r="B143" s="65" t="s">
        <v>61</v>
      </c>
      <c r="C143" s="18">
        <f>SUM(C137:C142)</f>
        <v>800</v>
      </c>
      <c r="D143" s="87">
        <f t="shared" ref="D143:O143" si="21">SUM(D137:D142)</f>
        <v>30.78</v>
      </c>
      <c r="E143" s="87">
        <f t="shared" si="21"/>
        <v>27.77</v>
      </c>
      <c r="F143" s="87">
        <f t="shared" si="21"/>
        <v>101.84</v>
      </c>
      <c r="G143" s="87">
        <f t="shared" si="21"/>
        <v>775.06999999999994</v>
      </c>
      <c r="H143" s="88">
        <f t="shared" si="21"/>
        <v>0.45800000000000002</v>
      </c>
      <c r="I143" s="88">
        <f t="shared" si="21"/>
        <v>45.33</v>
      </c>
      <c r="J143" s="88">
        <f t="shared" si="21"/>
        <v>6.9000000000000006E-2</v>
      </c>
      <c r="K143" s="88">
        <f t="shared" si="21"/>
        <v>6.5710000000000006</v>
      </c>
      <c r="L143" s="88">
        <f t="shared" si="21"/>
        <v>138.44</v>
      </c>
      <c r="M143" s="88">
        <f t="shared" si="21"/>
        <v>434.33</v>
      </c>
      <c r="N143" s="88">
        <f t="shared" si="21"/>
        <v>212.45600000000002</v>
      </c>
      <c r="O143" s="88">
        <f t="shared" si="21"/>
        <v>8.1620000000000008</v>
      </c>
    </row>
    <row r="144" spans="1:15" x14ac:dyDescent="0.25">
      <c r="A144" s="146" t="s">
        <v>78</v>
      </c>
      <c r="B144" s="147"/>
      <c r="C144" s="147"/>
      <c r="D144" s="147"/>
      <c r="E144" s="147"/>
      <c r="F144" s="147"/>
      <c r="G144" s="147"/>
      <c r="H144" s="147"/>
      <c r="I144" s="147"/>
      <c r="J144" s="147"/>
      <c r="K144" s="147"/>
      <c r="L144" s="147"/>
      <c r="M144" s="147"/>
      <c r="N144" s="147"/>
      <c r="O144" s="148"/>
    </row>
    <row r="145" spans="1:15" ht="38.25" x14ac:dyDescent="0.25">
      <c r="A145" s="128"/>
      <c r="B145" s="139" t="s">
        <v>115</v>
      </c>
      <c r="C145" s="128">
        <v>30</v>
      </c>
      <c r="D145" s="78">
        <v>1.6</v>
      </c>
      <c r="E145" s="77">
        <v>1.6</v>
      </c>
      <c r="F145" s="77">
        <v>21.35</v>
      </c>
      <c r="G145" s="77">
        <v>222.2</v>
      </c>
      <c r="H145" s="79">
        <v>0.05</v>
      </c>
      <c r="I145" s="79">
        <v>0.14000000000000001</v>
      </c>
      <c r="J145" s="77">
        <v>0.08</v>
      </c>
      <c r="K145" s="77">
        <v>0.67800000000000005</v>
      </c>
      <c r="L145" s="77">
        <v>184.98</v>
      </c>
      <c r="M145" s="77">
        <v>126.9</v>
      </c>
      <c r="N145" s="77">
        <v>12.7</v>
      </c>
      <c r="O145" s="77">
        <v>0.77400000000000002</v>
      </c>
    </row>
    <row r="146" spans="1:15" x14ac:dyDescent="0.25">
      <c r="A146" s="137" t="s">
        <v>99</v>
      </c>
      <c r="B146" s="67" t="s">
        <v>65</v>
      </c>
      <c r="C146" s="64">
        <v>215</v>
      </c>
      <c r="D146" s="13">
        <v>7.0000000000000007E-2</v>
      </c>
      <c r="E146" s="13">
        <v>0.02</v>
      </c>
      <c r="F146" s="13">
        <v>15</v>
      </c>
      <c r="G146" s="13">
        <v>60</v>
      </c>
      <c r="H146" s="24">
        <v>0</v>
      </c>
      <c r="I146" s="24">
        <v>0.03</v>
      </c>
      <c r="J146" s="24">
        <v>0</v>
      </c>
      <c r="K146" s="24">
        <v>0</v>
      </c>
      <c r="L146" s="24">
        <v>11.1</v>
      </c>
      <c r="M146" s="24">
        <v>2.8</v>
      </c>
      <c r="N146" s="24">
        <v>1.4</v>
      </c>
      <c r="O146" s="24">
        <v>0.28000000000000003</v>
      </c>
    </row>
    <row r="147" spans="1:15" x14ac:dyDescent="0.25">
      <c r="A147" s="22"/>
      <c r="B147" s="127" t="s">
        <v>68</v>
      </c>
      <c r="C147" s="18">
        <f t="shared" ref="C147:O147" si="22">SUM(C145:C146)</f>
        <v>245</v>
      </c>
      <c r="D147" s="87">
        <f t="shared" si="22"/>
        <v>1.6700000000000002</v>
      </c>
      <c r="E147" s="87">
        <f t="shared" si="22"/>
        <v>1.62</v>
      </c>
      <c r="F147" s="87">
        <f t="shared" si="22"/>
        <v>36.35</v>
      </c>
      <c r="G147" s="87">
        <f t="shared" si="22"/>
        <v>282.2</v>
      </c>
      <c r="H147" s="88">
        <f t="shared" si="22"/>
        <v>0.05</v>
      </c>
      <c r="I147" s="88">
        <f t="shared" si="22"/>
        <v>0.17</v>
      </c>
      <c r="J147" s="88">
        <f t="shared" si="22"/>
        <v>0.08</v>
      </c>
      <c r="K147" s="88">
        <f t="shared" si="22"/>
        <v>0.67800000000000005</v>
      </c>
      <c r="L147" s="88">
        <f t="shared" si="22"/>
        <v>196.07999999999998</v>
      </c>
      <c r="M147" s="88">
        <f t="shared" si="22"/>
        <v>129.70000000000002</v>
      </c>
      <c r="N147" s="88">
        <f t="shared" si="22"/>
        <v>14.1</v>
      </c>
      <c r="O147" s="88">
        <f t="shared" si="22"/>
        <v>1.054</v>
      </c>
    </row>
    <row r="148" spans="1:15" x14ac:dyDescent="0.25">
      <c r="A148" s="22"/>
      <c r="B148" s="70" t="s">
        <v>62</v>
      </c>
      <c r="C148" s="74">
        <f t="shared" ref="C148:O148" si="23">C135+C143+C147</f>
        <v>1428</v>
      </c>
      <c r="D148" s="75">
        <f t="shared" si="23"/>
        <v>39.78</v>
      </c>
      <c r="E148" s="75">
        <f t="shared" si="23"/>
        <v>37.519999999999996</v>
      </c>
      <c r="F148" s="75">
        <f t="shared" si="23"/>
        <v>186.29</v>
      </c>
      <c r="G148" s="75">
        <f t="shared" si="23"/>
        <v>1296.1499999999999</v>
      </c>
      <c r="H148" s="76">
        <f t="shared" si="23"/>
        <v>0.64900000000000002</v>
      </c>
      <c r="I148" s="76">
        <f t="shared" si="23"/>
        <v>46.21</v>
      </c>
      <c r="J148" s="76">
        <f t="shared" si="23"/>
        <v>0.18</v>
      </c>
      <c r="K148" s="76">
        <f t="shared" si="23"/>
        <v>7.8660000000000005</v>
      </c>
      <c r="L148" s="76">
        <f t="shared" si="23"/>
        <v>453.38099999999997</v>
      </c>
      <c r="M148" s="76">
        <f t="shared" si="23"/>
        <v>740.45</v>
      </c>
      <c r="N148" s="76">
        <f t="shared" si="23"/>
        <v>279.68000000000006</v>
      </c>
      <c r="O148" s="76">
        <f t="shared" si="23"/>
        <v>10.842000000000001</v>
      </c>
    </row>
    <row r="149" spans="1:15" x14ac:dyDescent="0.25">
      <c r="A149" s="153" t="s">
        <v>32</v>
      </c>
      <c r="B149" s="153"/>
      <c r="C149" s="153"/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</row>
    <row r="150" spans="1:15" x14ac:dyDescent="0.25">
      <c r="A150" s="154" t="s">
        <v>76</v>
      </c>
      <c r="B150" s="154"/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</row>
    <row r="151" spans="1:15" x14ac:dyDescent="0.25">
      <c r="A151" s="149" t="s">
        <v>26</v>
      </c>
      <c r="B151" s="151" t="s">
        <v>24</v>
      </c>
      <c r="C151" s="144" t="s">
        <v>9</v>
      </c>
      <c r="D151" s="144" t="s">
        <v>10</v>
      </c>
      <c r="E151" s="144" t="s">
        <v>11</v>
      </c>
      <c r="F151" s="144" t="s">
        <v>12</v>
      </c>
      <c r="G151" s="144" t="s">
        <v>13</v>
      </c>
      <c r="H151" s="144" t="s">
        <v>14</v>
      </c>
      <c r="I151" s="144"/>
      <c r="J151" s="144"/>
      <c r="K151" s="144"/>
      <c r="L151" s="144" t="s">
        <v>15</v>
      </c>
      <c r="M151" s="144"/>
      <c r="N151" s="144"/>
      <c r="O151" s="144"/>
    </row>
    <row r="152" spans="1:15" x14ac:dyDescent="0.25">
      <c r="A152" s="150"/>
      <c r="B152" s="151"/>
      <c r="C152" s="144"/>
      <c r="D152" s="144"/>
      <c r="E152" s="144"/>
      <c r="F152" s="144"/>
      <c r="G152" s="144"/>
      <c r="H152" s="93" t="s">
        <v>16</v>
      </c>
      <c r="I152" s="93" t="s">
        <v>17</v>
      </c>
      <c r="J152" s="93" t="s">
        <v>18</v>
      </c>
      <c r="K152" s="93" t="s">
        <v>19</v>
      </c>
      <c r="L152" s="93" t="s">
        <v>20</v>
      </c>
      <c r="M152" s="93" t="s">
        <v>21</v>
      </c>
      <c r="N152" s="93" t="s">
        <v>22</v>
      </c>
      <c r="O152" s="93" t="s">
        <v>23</v>
      </c>
    </row>
    <row r="153" spans="1:15" x14ac:dyDescent="0.25">
      <c r="A153" s="82">
        <v>174</v>
      </c>
      <c r="B153" s="67" t="s">
        <v>63</v>
      </c>
      <c r="C153" s="64">
        <v>150</v>
      </c>
      <c r="D153" s="64">
        <v>4.4400000000000004</v>
      </c>
      <c r="E153" s="64">
        <v>2.7</v>
      </c>
      <c r="F153" s="64">
        <v>32.119999999999997</v>
      </c>
      <c r="G153" s="64">
        <v>171</v>
      </c>
      <c r="H153" s="64">
        <v>4.4999999999999998E-2</v>
      </c>
      <c r="I153" s="69">
        <v>0.72</v>
      </c>
      <c r="J153" s="64">
        <v>1.0999999999999999E-2</v>
      </c>
      <c r="K153" s="69">
        <v>0.09</v>
      </c>
      <c r="L153" s="64">
        <v>96.203000000000003</v>
      </c>
      <c r="M153" s="69">
        <v>115.83</v>
      </c>
      <c r="N153" s="64">
        <v>27.344999999999999</v>
      </c>
      <c r="O153" s="64">
        <v>0.435</v>
      </c>
    </row>
    <row r="154" spans="1:15" x14ac:dyDescent="0.25">
      <c r="A154" s="137" t="s">
        <v>99</v>
      </c>
      <c r="B154" s="98" t="s">
        <v>65</v>
      </c>
      <c r="C154" s="58">
        <v>215</v>
      </c>
      <c r="D154" s="13">
        <v>7.0000000000000007E-2</v>
      </c>
      <c r="E154" s="13">
        <v>0.02</v>
      </c>
      <c r="F154" s="13">
        <v>15</v>
      </c>
      <c r="G154" s="13">
        <v>60</v>
      </c>
      <c r="H154" s="24">
        <v>0</v>
      </c>
      <c r="I154" s="24">
        <v>0.03</v>
      </c>
      <c r="J154" s="24">
        <v>0</v>
      </c>
      <c r="K154" s="24">
        <v>0</v>
      </c>
      <c r="L154" s="24">
        <v>11.1</v>
      </c>
      <c r="M154" s="24">
        <v>2.8</v>
      </c>
      <c r="N154" s="24">
        <v>1.4</v>
      </c>
      <c r="O154" s="24">
        <v>0.28000000000000003</v>
      </c>
    </row>
    <row r="155" spans="1:15" x14ac:dyDescent="0.25">
      <c r="A155" s="66"/>
      <c r="B155" s="67" t="s">
        <v>59</v>
      </c>
      <c r="C155" s="64">
        <v>18</v>
      </c>
      <c r="D155" s="62">
        <v>1.39</v>
      </c>
      <c r="E155" s="62">
        <v>0.32</v>
      </c>
      <c r="F155" s="62">
        <v>6.46</v>
      </c>
      <c r="G155" s="62">
        <v>33</v>
      </c>
      <c r="H155" s="63">
        <v>1.2999999999999999E-2</v>
      </c>
      <c r="I155" s="63">
        <v>0</v>
      </c>
      <c r="J155" s="63">
        <v>0</v>
      </c>
      <c r="K155" s="63">
        <v>0.2</v>
      </c>
      <c r="L155" s="63">
        <v>2.2799999999999998</v>
      </c>
      <c r="M155" s="63">
        <v>7.8</v>
      </c>
      <c r="N155" s="63">
        <v>1.56</v>
      </c>
      <c r="O155" s="63">
        <v>0.14399999999999999</v>
      </c>
    </row>
    <row r="156" spans="1:15" x14ac:dyDescent="0.25">
      <c r="A156" s="66"/>
      <c r="B156" s="67" t="s">
        <v>60</v>
      </c>
      <c r="C156" s="66">
        <f t="shared" ref="C156:O156" si="24">SUM(C153:C155)</f>
        <v>383</v>
      </c>
      <c r="D156" s="80">
        <f t="shared" si="24"/>
        <v>5.9</v>
      </c>
      <c r="E156" s="80">
        <f t="shared" si="24"/>
        <v>3.04</v>
      </c>
      <c r="F156" s="80">
        <f t="shared" si="24"/>
        <v>53.58</v>
      </c>
      <c r="G156" s="80">
        <f t="shared" si="24"/>
        <v>264</v>
      </c>
      <c r="H156" s="66">
        <f t="shared" si="24"/>
        <v>5.7999999999999996E-2</v>
      </c>
      <c r="I156" s="66">
        <f t="shared" si="24"/>
        <v>0.75</v>
      </c>
      <c r="J156" s="66">
        <f t="shared" si="24"/>
        <v>1.0999999999999999E-2</v>
      </c>
      <c r="K156" s="66">
        <f t="shared" si="24"/>
        <v>0.29000000000000004</v>
      </c>
      <c r="L156" s="66">
        <f t="shared" si="24"/>
        <v>109.583</v>
      </c>
      <c r="M156" s="66">
        <f t="shared" si="24"/>
        <v>126.42999999999999</v>
      </c>
      <c r="N156" s="66">
        <f t="shared" si="24"/>
        <v>30.304999999999996</v>
      </c>
      <c r="O156" s="66">
        <f t="shared" si="24"/>
        <v>0.8590000000000001</v>
      </c>
    </row>
    <row r="157" spans="1:15" x14ac:dyDescent="0.25">
      <c r="A157" s="71"/>
      <c r="B157" s="71"/>
      <c r="C157" s="71"/>
      <c r="D157" s="71"/>
      <c r="E157" s="145" t="s">
        <v>77</v>
      </c>
      <c r="F157" s="145"/>
      <c r="G157" s="145"/>
      <c r="H157" s="145"/>
      <c r="I157" s="145"/>
      <c r="J157" s="71"/>
      <c r="K157" s="71"/>
      <c r="L157" s="71"/>
      <c r="M157" s="71"/>
      <c r="N157" s="71"/>
      <c r="O157" s="71"/>
    </row>
    <row r="158" spans="1:15" x14ac:dyDescent="0.25">
      <c r="A158" s="155" t="s">
        <v>26</v>
      </c>
      <c r="B158" s="157" t="s">
        <v>24</v>
      </c>
      <c r="C158" s="152" t="s">
        <v>9</v>
      </c>
      <c r="D158" s="152" t="s">
        <v>10</v>
      </c>
      <c r="E158" s="152" t="s">
        <v>11</v>
      </c>
      <c r="F158" s="152" t="s">
        <v>12</v>
      </c>
      <c r="G158" s="152" t="s">
        <v>13</v>
      </c>
      <c r="H158" s="152" t="s">
        <v>14</v>
      </c>
      <c r="I158" s="152"/>
      <c r="J158" s="152"/>
      <c r="K158" s="152"/>
      <c r="L158" s="152" t="s">
        <v>15</v>
      </c>
      <c r="M158" s="152"/>
      <c r="N158" s="152"/>
      <c r="O158" s="152"/>
    </row>
    <row r="159" spans="1:15" x14ac:dyDescent="0.25">
      <c r="A159" s="156"/>
      <c r="B159" s="157"/>
      <c r="C159" s="152"/>
      <c r="D159" s="152"/>
      <c r="E159" s="152"/>
      <c r="F159" s="152"/>
      <c r="G159" s="152"/>
      <c r="H159" s="106" t="s">
        <v>16</v>
      </c>
      <c r="I159" s="106" t="s">
        <v>17</v>
      </c>
      <c r="J159" s="106" t="s">
        <v>18</v>
      </c>
      <c r="K159" s="106" t="s">
        <v>19</v>
      </c>
      <c r="L159" s="106" t="s">
        <v>20</v>
      </c>
      <c r="M159" s="106" t="s">
        <v>21</v>
      </c>
      <c r="N159" s="106" t="s">
        <v>22</v>
      </c>
      <c r="O159" s="106" t="s">
        <v>23</v>
      </c>
    </row>
    <row r="160" spans="1:15" x14ac:dyDescent="0.25">
      <c r="A160" s="138">
        <v>47</v>
      </c>
      <c r="B160" s="60" t="s">
        <v>118</v>
      </c>
      <c r="C160" s="20">
        <v>60</v>
      </c>
      <c r="D160" s="31">
        <v>1.02</v>
      </c>
      <c r="E160" s="31">
        <v>3</v>
      </c>
      <c r="F160" s="31">
        <v>5.07</v>
      </c>
      <c r="G160" s="31">
        <v>51.42</v>
      </c>
      <c r="H160" s="113">
        <v>1.2999999999999999E-2</v>
      </c>
      <c r="I160" s="113">
        <v>11.885999999999999</v>
      </c>
      <c r="J160" s="113">
        <v>0</v>
      </c>
      <c r="K160" s="113">
        <v>9.24</v>
      </c>
      <c r="L160" s="113">
        <v>31.346</v>
      </c>
      <c r="M160" s="113">
        <v>20.370999999999999</v>
      </c>
      <c r="N160" s="113">
        <v>9.6069999999999993</v>
      </c>
      <c r="O160" s="113">
        <v>0.4</v>
      </c>
    </row>
    <row r="161" spans="1:16" ht="25.5" x14ac:dyDescent="0.25">
      <c r="A161" s="6">
        <v>101</v>
      </c>
      <c r="B161" s="14" t="s">
        <v>49</v>
      </c>
      <c r="C161" s="95">
        <v>250</v>
      </c>
      <c r="D161" s="96">
        <v>1.97</v>
      </c>
      <c r="E161" s="96">
        <v>2.73</v>
      </c>
      <c r="F161" s="96">
        <v>14.58</v>
      </c>
      <c r="G161" s="96">
        <v>90.75</v>
      </c>
      <c r="H161" s="23">
        <v>9.5000000000000001E-2</v>
      </c>
      <c r="I161" s="23">
        <v>8.25</v>
      </c>
      <c r="J161" s="23">
        <v>0</v>
      </c>
      <c r="K161" s="23">
        <v>1.2549999999999999</v>
      </c>
      <c r="L161" s="23">
        <v>23.05</v>
      </c>
      <c r="M161" s="23">
        <v>62.55</v>
      </c>
      <c r="N161" s="23">
        <v>25</v>
      </c>
      <c r="O161" s="23">
        <v>0.88300000000000001</v>
      </c>
    </row>
    <row r="162" spans="1:16" ht="28.5" customHeight="1" x14ac:dyDescent="0.25">
      <c r="A162" s="92" t="s">
        <v>101</v>
      </c>
      <c r="B162" s="97" t="s">
        <v>70</v>
      </c>
      <c r="C162" s="25">
        <v>90</v>
      </c>
      <c r="D162" s="26">
        <v>7.79</v>
      </c>
      <c r="E162" s="26">
        <v>17.27</v>
      </c>
      <c r="F162" s="26">
        <v>9.9</v>
      </c>
      <c r="G162" s="26">
        <v>203.96</v>
      </c>
      <c r="H162" s="27">
        <v>0.22600000000000001</v>
      </c>
      <c r="I162" s="27">
        <v>2.968</v>
      </c>
      <c r="J162" s="27">
        <v>0.01</v>
      </c>
      <c r="K162" s="27">
        <v>2.1659999999999999</v>
      </c>
      <c r="L162" s="27">
        <v>14.23</v>
      </c>
      <c r="M162" s="27">
        <v>99.51</v>
      </c>
      <c r="N162" s="27">
        <v>22.08</v>
      </c>
      <c r="O162" s="27">
        <v>1.296</v>
      </c>
    </row>
    <row r="163" spans="1:16" x14ac:dyDescent="0.25">
      <c r="A163" s="129">
        <v>312</v>
      </c>
      <c r="B163" s="21" t="s">
        <v>91</v>
      </c>
      <c r="C163" s="20">
        <v>150</v>
      </c>
      <c r="D163" s="13">
        <v>3.06</v>
      </c>
      <c r="E163" s="13">
        <v>4.8</v>
      </c>
      <c r="F163" s="13">
        <v>18.47</v>
      </c>
      <c r="G163" s="13">
        <v>137.25</v>
      </c>
      <c r="H163" s="24">
        <v>0.14000000000000001</v>
      </c>
      <c r="I163" s="24">
        <v>18.16</v>
      </c>
      <c r="J163" s="24">
        <v>0</v>
      </c>
      <c r="K163" s="24">
        <v>0.18</v>
      </c>
      <c r="L163" s="24">
        <v>36.979999999999997</v>
      </c>
      <c r="M163" s="24">
        <v>86.6</v>
      </c>
      <c r="N163" s="24">
        <v>27.75</v>
      </c>
      <c r="O163" s="24">
        <v>1.01</v>
      </c>
    </row>
    <row r="164" spans="1:16" x14ac:dyDescent="0.25">
      <c r="A164" s="91">
        <v>349</v>
      </c>
      <c r="B164" s="39" t="s">
        <v>43</v>
      </c>
      <c r="C164" s="30">
        <v>200</v>
      </c>
      <c r="D164" s="31">
        <v>0.66</v>
      </c>
      <c r="E164" s="31">
        <v>0.09</v>
      </c>
      <c r="F164" s="31">
        <v>32.01</v>
      </c>
      <c r="G164" s="31">
        <v>132.80000000000001</v>
      </c>
      <c r="H164" s="32">
        <v>0.02</v>
      </c>
      <c r="I164" s="32">
        <v>0.73</v>
      </c>
      <c r="J164" s="32">
        <v>0</v>
      </c>
      <c r="K164" s="32">
        <v>0.51</v>
      </c>
      <c r="L164" s="32">
        <v>32.479999999999997</v>
      </c>
      <c r="M164" s="32">
        <v>23.44</v>
      </c>
      <c r="N164" s="32">
        <v>17.46</v>
      </c>
      <c r="O164" s="32">
        <v>0.7</v>
      </c>
    </row>
    <row r="165" spans="1:16" ht="38.25" x14ac:dyDescent="0.25">
      <c r="A165" s="91"/>
      <c r="B165" s="39" t="s">
        <v>89</v>
      </c>
      <c r="C165" s="112">
        <v>40</v>
      </c>
      <c r="D165" s="123">
        <v>4.8</v>
      </c>
      <c r="E165" s="123">
        <v>0.52</v>
      </c>
      <c r="F165" s="123">
        <v>22.2</v>
      </c>
      <c r="G165" s="123">
        <v>103</v>
      </c>
      <c r="H165" s="113">
        <v>6.3E-2</v>
      </c>
      <c r="I165" s="113">
        <v>0</v>
      </c>
      <c r="J165" s="113">
        <v>0</v>
      </c>
      <c r="K165" s="113">
        <v>0</v>
      </c>
      <c r="L165" s="113">
        <v>10.92</v>
      </c>
      <c r="M165" s="113">
        <v>34.86</v>
      </c>
      <c r="N165" s="113">
        <v>14.7</v>
      </c>
      <c r="O165" s="113">
        <v>0.67</v>
      </c>
    </row>
    <row r="166" spans="1:16" x14ac:dyDescent="0.25">
      <c r="A166" s="22"/>
      <c r="B166" s="65" t="s">
        <v>61</v>
      </c>
      <c r="C166" s="18">
        <f>SUM(C160:C165)</f>
        <v>790</v>
      </c>
      <c r="D166" s="87">
        <f t="shared" ref="D166:O166" si="25">SUM(D160:D165)</f>
        <v>19.3</v>
      </c>
      <c r="E166" s="87">
        <f t="shared" si="25"/>
        <v>28.41</v>
      </c>
      <c r="F166" s="87">
        <f t="shared" si="25"/>
        <v>102.23</v>
      </c>
      <c r="G166" s="87">
        <f t="shared" si="25"/>
        <v>719.18000000000006</v>
      </c>
      <c r="H166" s="88">
        <f t="shared" si="25"/>
        <v>0.55700000000000005</v>
      </c>
      <c r="I166" s="88">
        <f t="shared" si="25"/>
        <v>41.993999999999993</v>
      </c>
      <c r="J166" s="88">
        <f t="shared" si="25"/>
        <v>0.01</v>
      </c>
      <c r="K166" s="88">
        <f t="shared" si="25"/>
        <v>13.351000000000001</v>
      </c>
      <c r="L166" s="88">
        <f t="shared" si="25"/>
        <v>149.00599999999997</v>
      </c>
      <c r="M166" s="88">
        <f t="shared" si="25"/>
        <v>327.33099999999996</v>
      </c>
      <c r="N166" s="88">
        <f t="shared" si="25"/>
        <v>116.59699999999999</v>
      </c>
      <c r="O166" s="88">
        <f t="shared" si="25"/>
        <v>4.9589999999999996</v>
      </c>
    </row>
    <row r="167" spans="1:16" x14ac:dyDescent="0.25">
      <c r="A167" s="146" t="s">
        <v>78</v>
      </c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8"/>
    </row>
    <row r="168" spans="1:16" ht="38.25" x14ac:dyDescent="0.25">
      <c r="A168" s="128"/>
      <c r="B168" s="139" t="s">
        <v>116</v>
      </c>
      <c r="C168" s="128">
        <v>30</v>
      </c>
      <c r="D168" s="78">
        <v>1.9</v>
      </c>
      <c r="E168" s="77">
        <v>5.4</v>
      </c>
      <c r="F168" s="77">
        <v>19.8</v>
      </c>
      <c r="G168" s="77">
        <v>135</v>
      </c>
      <c r="H168" s="79">
        <v>0.08</v>
      </c>
      <c r="I168" s="79">
        <v>0.15</v>
      </c>
      <c r="J168" s="77">
        <v>2E-3</v>
      </c>
      <c r="K168" s="77">
        <v>7.8E-2</v>
      </c>
      <c r="L168" s="77">
        <v>11.1</v>
      </c>
      <c r="M168" s="77">
        <v>41.4</v>
      </c>
      <c r="N168" s="77">
        <v>9.9</v>
      </c>
      <c r="O168" s="77">
        <v>0.77400000000000002</v>
      </c>
      <c r="P168" s="140"/>
    </row>
    <row r="169" spans="1:16" x14ac:dyDescent="0.25">
      <c r="A169" s="137" t="s">
        <v>99</v>
      </c>
      <c r="B169" s="67" t="s">
        <v>65</v>
      </c>
      <c r="C169" s="64">
        <v>215</v>
      </c>
      <c r="D169" s="13">
        <v>7.0000000000000007E-2</v>
      </c>
      <c r="E169" s="13">
        <v>0.02</v>
      </c>
      <c r="F169" s="13">
        <v>15</v>
      </c>
      <c r="G169" s="13">
        <v>60</v>
      </c>
      <c r="H169" s="24">
        <v>0</v>
      </c>
      <c r="I169" s="24">
        <v>0.03</v>
      </c>
      <c r="J169" s="24">
        <v>0</v>
      </c>
      <c r="K169" s="24">
        <v>0</v>
      </c>
      <c r="L169" s="24">
        <v>11.1</v>
      </c>
      <c r="M169" s="24">
        <v>2.8</v>
      </c>
      <c r="N169" s="24">
        <v>1.4</v>
      </c>
      <c r="O169" s="24">
        <v>0.28000000000000003</v>
      </c>
    </row>
    <row r="170" spans="1:16" x14ac:dyDescent="0.25">
      <c r="A170" s="22"/>
      <c r="B170" s="65" t="s">
        <v>68</v>
      </c>
      <c r="C170" s="18">
        <f>SUM(C168:C169)</f>
        <v>245</v>
      </c>
      <c r="D170" s="87">
        <f t="shared" ref="D170:O170" si="26">SUM(D168:D169)</f>
        <v>1.97</v>
      </c>
      <c r="E170" s="87">
        <f t="shared" si="26"/>
        <v>5.42</v>
      </c>
      <c r="F170" s="87">
        <f t="shared" si="26"/>
        <v>34.799999999999997</v>
      </c>
      <c r="G170" s="87">
        <f t="shared" si="26"/>
        <v>195</v>
      </c>
      <c r="H170" s="88">
        <f t="shared" si="26"/>
        <v>0.08</v>
      </c>
      <c r="I170" s="88">
        <f t="shared" si="26"/>
        <v>0.18</v>
      </c>
      <c r="J170" s="88">
        <f t="shared" si="26"/>
        <v>2E-3</v>
      </c>
      <c r="K170" s="88">
        <f t="shared" si="26"/>
        <v>7.8E-2</v>
      </c>
      <c r="L170" s="88">
        <f t="shared" si="26"/>
        <v>22.2</v>
      </c>
      <c r="M170" s="88">
        <f t="shared" si="26"/>
        <v>44.199999999999996</v>
      </c>
      <c r="N170" s="88">
        <f t="shared" si="26"/>
        <v>11.3</v>
      </c>
      <c r="O170" s="88">
        <f t="shared" si="26"/>
        <v>1.054</v>
      </c>
    </row>
    <row r="171" spans="1:16" x14ac:dyDescent="0.25">
      <c r="A171" s="22"/>
      <c r="B171" s="70" t="s">
        <v>62</v>
      </c>
      <c r="C171" s="74">
        <f t="shared" ref="C171:O171" si="27">C156+C166+C170</f>
        <v>1418</v>
      </c>
      <c r="D171" s="75">
        <f t="shared" si="27"/>
        <v>27.17</v>
      </c>
      <c r="E171" s="75">
        <f t="shared" si="27"/>
        <v>36.869999999999997</v>
      </c>
      <c r="F171" s="75">
        <f t="shared" si="27"/>
        <v>190.61</v>
      </c>
      <c r="G171" s="75">
        <f t="shared" si="27"/>
        <v>1178.18</v>
      </c>
      <c r="H171" s="76">
        <f t="shared" si="27"/>
        <v>0.69499999999999995</v>
      </c>
      <c r="I171" s="76">
        <f t="shared" si="27"/>
        <v>42.923999999999992</v>
      </c>
      <c r="J171" s="76">
        <f t="shared" si="27"/>
        <v>2.3E-2</v>
      </c>
      <c r="K171" s="76">
        <f t="shared" si="27"/>
        <v>13.719000000000001</v>
      </c>
      <c r="L171" s="76">
        <f t="shared" si="27"/>
        <v>280.78899999999993</v>
      </c>
      <c r="M171" s="76">
        <f t="shared" si="27"/>
        <v>497.96099999999996</v>
      </c>
      <c r="N171" s="76">
        <f t="shared" si="27"/>
        <v>158.202</v>
      </c>
      <c r="O171" s="76">
        <f t="shared" si="27"/>
        <v>6.8719999999999999</v>
      </c>
    </row>
    <row r="172" spans="1:16" x14ac:dyDescent="0.25">
      <c r="A172" s="153" t="s">
        <v>33</v>
      </c>
      <c r="B172" s="153"/>
      <c r="C172" s="153"/>
      <c r="D172" s="153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</row>
    <row r="173" spans="1:16" x14ac:dyDescent="0.25">
      <c r="A173" s="154" t="s">
        <v>76</v>
      </c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  <c r="O173" s="154"/>
    </row>
    <row r="174" spans="1:16" x14ac:dyDescent="0.25">
      <c r="A174" s="149" t="s">
        <v>26</v>
      </c>
      <c r="B174" s="151" t="s">
        <v>24</v>
      </c>
      <c r="C174" s="144" t="s">
        <v>9</v>
      </c>
      <c r="D174" s="144" t="s">
        <v>10</v>
      </c>
      <c r="E174" s="144" t="s">
        <v>11</v>
      </c>
      <c r="F174" s="144" t="s">
        <v>12</v>
      </c>
      <c r="G174" s="144" t="s">
        <v>13</v>
      </c>
      <c r="H174" s="144" t="s">
        <v>14</v>
      </c>
      <c r="I174" s="144"/>
      <c r="J174" s="144"/>
      <c r="K174" s="144"/>
      <c r="L174" s="144" t="s">
        <v>15</v>
      </c>
      <c r="M174" s="144"/>
      <c r="N174" s="144"/>
      <c r="O174" s="144"/>
    </row>
    <row r="175" spans="1:16" x14ac:dyDescent="0.25">
      <c r="A175" s="150"/>
      <c r="B175" s="151"/>
      <c r="C175" s="144"/>
      <c r="D175" s="144"/>
      <c r="E175" s="144"/>
      <c r="F175" s="144"/>
      <c r="G175" s="144"/>
      <c r="H175" s="93" t="s">
        <v>16</v>
      </c>
      <c r="I175" s="93" t="s">
        <v>17</v>
      </c>
      <c r="J175" s="93" t="s">
        <v>18</v>
      </c>
      <c r="K175" s="93" t="s">
        <v>19</v>
      </c>
      <c r="L175" s="93" t="s">
        <v>20</v>
      </c>
      <c r="M175" s="93" t="s">
        <v>21</v>
      </c>
      <c r="N175" s="93" t="s">
        <v>22</v>
      </c>
      <c r="O175" s="93" t="s">
        <v>23</v>
      </c>
    </row>
    <row r="176" spans="1:16" ht="25.5" x14ac:dyDescent="0.25">
      <c r="A176" s="82">
        <v>173</v>
      </c>
      <c r="B176" s="65" t="s">
        <v>64</v>
      </c>
      <c r="C176" s="64">
        <v>150</v>
      </c>
      <c r="D176" s="64">
        <v>5.67</v>
      </c>
      <c r="E176" s="64">
        <v>6.92</v>
      </c>
      <c r="F176" s="64">
        <v>27.58</v>
      </c>
      <c r="G176" s="64">
        <v>195</v>
      </c>
      <c r="H176" s="64">
        <v>0.105</v>
      </c>
      <c r="I176" s="64">
        <v>0</v>
      </c>
      <c r="J176" s="64">
        <v>7.0999999999999994E-2</v>
      </c>
      <c r="K176" s="64">
        <v>0.16800000000000001</v>
      </c>
      <c r="L176" s="64">
        <v>142.392</v>
      </c>
      <c r="M176" s="64">
        <v>140.417</v>
      </c>
      <c r="N176" s="64">
        <v>25.574999999999999</v>
      </c>
      <c r="O176" s="64">
        <v>1.74</v>
      </c>
    </row>
    <row r="177" spans="1:15" x14ac:dyDescent="0.25">
      <c r="A177" s="111" t="s">
        <v>99</v>
      </c>
      <c r="B177" s="10" t="s">
        <v>66</v>
      </c>
      <c r="C177" s="58">
        <v>215</v>
      </c>
      <c r="D177" s="13">
        <v>7.0000000000000007E-2</v>
      </c>
      <c r="E177" s="13">
        <v>0.02</v>
      </c>
      <c r="F177" s="13">
        <v>15</v>
      </c>
      <c r="G177" s="13">
        <v>60</v>
      </c>
      <c r="H177" s="24">
        <v>0</v>
      </c>
      <c r="I177" s="24">
        <v>0.03</v>
      </c>
      <c r="J177" s="24">
        <v>0</v>
      </c>
      <c r="K177" s="24">
        <v>0</v>
      </c>
      <c r="L177" s="24">
        <v>11.1</v>
      </c>
      <c r="M177" s="24">
        <v>2.8</v>
      </c>
      <c r="N177" s="24">
        <v>1.4</v>
      </c>
      <c r="O177" s="24">
        <v>0.28000000000000003</v>
      </c>
    </row>
    <row r="178" spans="1:15" x14ac:dyDescent="0.25">
      <c r="A178" s="66"/>
      <c r="B178" s="67" t="s">
        <v>59</v>
      </c>
      <c r="C178" s="64">
        <v>18</v>
      </c>
      <c r="D178" s="62">
        <v>1.39</v>
      </c>
      <c r="E178" s="62">
        <v>0.32</v>
      </c>
      <c r="F178" s="62">
        <v>6.46</v>
      </c>
      <c r="G178" s="62">
        <v>33</v>
      </c>
      <c r="H178" s="63">
        <v>1.2999999999999999E-2</v>
      </c>
      <c r="I178" s="63">
        <v>0</v>
      </c>
      <c r="J178" s="63">
        <v>0</v>
      </c>
      <c r="K178" s="63">
        <v>0.2</v>
      </c>
      <c r="L178" s="63">
        <v>2.2799999999999998</v>
      </c>
      <c r="M178" s="63">
        <v>7.8</v>
      </c>
      <c r="N178" s="63">
        <v>1.56</v>
      </c>
      <c r="O178" s="63">
        <v>0.14399999999999999</v>
      </c>
    </row>
    <row r="179" spans="1:15" x14ac:dyDescent="0.25">
      <c r="A179" s="72"/>
      <c r="B179" s="67" t="s">
        <v>60</v>
      </c>
      <c r="C179" s="66">
        <f t="shared" ref="C179:O179" si="28">SUM(C176:C178)</f>
        <v>383</v>
      </c>
      <c r="D179" s="66">
        <f t="shared" si="28"/>
        <v>7.13</v>
      </c>
      <c r="E179" s="66">
        <f t="shared" si="28"/>
        <v>7.26</v>
      </c>
      <c r="F179" s="66">
        <f t="shared" si="28"/>
        <v>49.04</v>
      </c>
      <c r="G179" s="80">
        <f t="shared" si="28"/>
        <v>288</v>
      </c>
      <c r="H179" s="66">
        <f t="shared" si="28"/>
        <v>0.11799999999999999</v>
      </c>
      <c r="I179" s="66">
        <f t="shared" si="28"/>
        <v>0.03</v>
      </c>
      <c r="J179" s="66">
        <f t="shared" si="28"/>
        <v>7.0999999999999994E-2</v>
      </c>
      <c r="K179" s="66">
        <f t="shared" si="28"/>
        <v>0.36799999999999999</v>
      </c>
      <c r="L179" s="66">
        <f t="shared" si="28"/>
        <v>155.77199999999999</v>
      </c>
      <c r="M179" s="66">
        <f t="shared" si="28"/>
        <v>151.01700000000002</v>
      </c>
      <c r="N179" s="66">
        <f t="shared" si="28"/>
        <v>28.534999999999997</v>
      </c>
      <c r="O179" s="66">
        <f t="shared" si="28"/>
        <v>2.1640000000000001</v>
      </c>
    </row>
    <row r="180" spans="1:15" x14ac:dyDescent="0.25">
      <c r="A180" s="71"/>
      <c r="B180" s="71"/>
      <c r="C180" s="71"/>
      <c r="D180" s="71"/>
      <c r="E180" s="145" t="s">
        <v>77</v>
      </c>
      <c r="F180" s="145"/>
      <c r="G180" s="145"/>
      <c r="H180" s="145"/>
      <c r="I180" s="145"/>
      <c r="J180" s="71"/>
      <c r="K180" s="71"/>
      <c r="L180" s="71"/>
      <c r="M180" s="71"/>
      <c r="N180" s="71"/>
      <c r="O180" s="71"/>
    </row>
    <row r="181" spans="1:15" x14ac:dyDescent="0.25">
      <c r="A181" s="155" t="s">
        <v>26</v>
      </c>
      <c r="B181" s="157" t="s">
        <v>24</v>
      </c>
      <c r="C181" s="152" t="s">
        <v>9</v>
      </c>
      <c r="D181" s="152" t="s">
        <v>10</v>
      </c>
      <c r="E181" s="152" t="s">
        <v>11</v>
      </c>
      <c r="F181" s="152" t="s">
        <v>12</v>
      </c>
      <c r="G181" s="152" t="s">
        <v>13</v>
      </c>
      <c r="H181" s="152" t="s">
        <v>14</v>
      </c>
      <c r="I181" s="152"/>
      <c r="J181" s="152"/>
      <c r="K181" s="152"/>
      <c r="L181" s="152" t="s">
        <v>15</v>
      </c>
      <c r="M181" s="152"/>
      <c r="N181" s="152"/>
      <c r="O181" s="152"/>
    </row>
    <row r="182" spans="1:15" x14ac:dyDescent="0.25">
      <c r="A182" s="156"/>
      <c r="B182" s="157"/>
      <c r="C182" s="152"/>
      <c r="D182" s="152"/>
      <c r="E182" s="152"/>
      <c r="F182" s="152"/>
      <c r="G182" s="152"/>
      <c r="H182" s="106" t="s">
        <v>16</v>
      </c>
      <c r="I182" s="106" t="s">
        <v>17</v>
      </c>
      <c r="J182" s="106" t="s">
        <v>18</v>
      </c>
      <c r="K182" s="106" t="s">
        <v>19</v>
      </c>
      <c r="L182" s="106" t="s">
        <v>20</v>
      </c>
      <c r="M182" s="106" t="s">
        <v>21</v>
      </c>
      <c r="N182" s="106" t="s">
        <v>22</v>
      </c>
      <c r="O182" s="106" t="s">
        <v>23</v>
      </c>
    </row>
    <row r="183" spans="1:15" x14ac:dyDescent="0.25">
      <c r="A183" s="6">
        <v>67</v>
      </c>
      <c r="B183" s="14" t="s">
        <v>107</v>
      </c>
      <c r="C183" s="15">
        <v>60</v>
      </c>
      <c r="D183" s="130">
        <v>0.66</v>
      </c>
      <c r="E183" s="130">
        <v>6</v>
      </c>
      <c r="F183" s="130">
        <v>4</v>
      </c>
      <c r="G183" s="130">
        <v>75</v>
      </c>
      <c r="H183" s="23">
        <v>3.5999999999999997E-2</v>
      </c>
      <c r="I183" s="23">
        <v>10.5</v>
      </c>
      <c r="J183" s="23">
        <v>0</v>
      </c>
      <c r="K183" s="23">
        <v>0.42</v>
      </c>
      <c r="L183" s="23">
        <v>8.4</v>
      </c>
      <c r="M183" s="23">
        <v>15.6</v>
      </c>
      <c r="N183" s="23">
        <v>12</v>
      </c>
      <c r="O183" s="23">
        <v>0.54</v>
      </c>
    </row>
    <row r="184" spans="1:15" ht="25.5" x14ac:dyDescent="0.25">
      <c r="A184" s="6">
        <v>103</v>
      </c>
      <c r="B184" s="14" t="s">
        <v>71</v>
      </c>
      <c r="C184" s="95">
        <v>250</v>
      </c>
      <c r="D184" s="96">
        <v>2.57</v>
      </c>
      <c r="E184" s="96">
        <v>2.78</v>
      </c>
      <c r="F184" s="96">
        <v>15.69</v>
      </c>
      <c r="G184" s="96">
        <v>109</v>
      </c>
      <c r="H184" s="23">
        <v>0.09</v>
      </c>
      <c r="I184" s="23">
        <v>6.08</v>
      </c>
      <c r="J184" s="23">
        <v>0</v>
      </c>
      <c r="K184" s="23">
        <v>1.45</v>
      </c>
      <c r="L184" s="23">
        <v>29.5</v>
      </c>
      <c r="M184" s="23">
        <v>57.73</v>
      </c>
      <c r="N184" s="23">
        <v>23.8</v>
      </c>
      <c r="O184" s="23">
        <v>1</v>
      </c>
    </row>
    <row r="185" spans="1:15" ht="25.5" x14ac:dyDescent="0.25">
      <c r="A185" s="6" t="s">
        <v>81</v>
      </c>
      <c r="B185" s="109" t="s">
        <v>82</v>
      </c>
      <c r="C185" s="15">
        <v>90</v>
      </c>
      <c r="D185" s="15">
        <v>12.18</v>
      </c>
      <c r="E185" s="15">
        <v>3.04</v>
      </c>
      <c r="F185" s="15">
        <v>8.27</v>
      </c>
      <c r="G185" s="15">
        <v>175.81</v>
      </c>
      <c r="H185" s="23">
        <v>4.4999999999999998E-2</v>
      </c>
      <c r="I185" s="23">
        <v>0.30399999999999999</v>
      </c>
      <c r="J185" s="23">
        <v>1.4999999999999999E-2</v>
      </c>
      <c r="K185" s="23">
        <v>4.4999999999999998E-2</v>
      </c>
      <c r="L185" s="23">
        <v>17.606000000000002</v>
      </c>
      <c r="M185" s="23">
        <v>90.281000000000006</v>
      </c>
      <c r="N185" s="23">
        <v>10.26</v>
      </c>
      <c r="O185" s="23">
        <v>0.81599999999999995</v>
      </c>
    </row>
    <row r="186" spans="1:15" ht="15" customHeight="1" x14ac:dyDescent="0.25">
      <c r="A186" s="129">
        <v>304</v>
      </c>
      <c r="B186" s="21" t="s">
        <v>95</v>
      </c>
      <c r="C186" s="20">
        <v>150</v>
      </c>
      <c r="D186" s="13">
        <v>3.65</v>
      </c>
      <c r="E186" s="13">
        <v>5.37</v>
      </c>
      <c r="F186" s="13">
        <v>36.68</v>
      </c>
      <c r="G186" s="13">
        <v>209.7</v>
      </c>
      <c r="H186" s="24">
        <v>0.03</v>
      </c>
      <c r="I186" s="24">
        <v>0</v>
      </c>
      <c r="J186" s="24">
        <v>0</v>
      </c>
      <c r="K186" s="24">
        <v>0.28000000000000003</v>
      </c>
      <c r="L186" s="24">
        <v>1.37</v>
      </c>
      <c r="M186" s="24">
        <v>60.95</v>
      </c>
      <c r="N186" s="24">
        <v>16.34</v>
      </c>
      <c r="O186" s="24">
        <v>0.53</v>
      </c>
    </row>
    <row r="187" spans="1:15" x14ac:dyDescent="0.25">
      <c r="A187" s="92">
        <v>342</v>
      </c>
      <c r="B187" s="28" t="s">
        <v>75</v>
      </c>
      <c r="C187" s="25">
        <v>200</v>
      </c>
      <c r="D187" s="26">
        <v>0.16</v>
      </c>
      <c r="E187" s="26">
        <v>0.16</v>
      </c>
      <c r="F187" s="26">
        <v>27.88</v>
      </c>
      <c r="G187" s="26">
        <v>114.6</v>
      </c>
      <c r="H187" s="27">
        <v>1.2E-2</v>
      </c>
      <c r="I187" s="27">
        <v>0.9</v>
      </c>
      <c r="J187" s="27">
        <v>0</v>
      </c>
      <c r="K187" s="27">
        <v>0.16</v>
      </c>
      <c r="L187" s="27">
        <v>14.18</v>
      </c>
      <c r="M187" s="27">
        <v>4.4000000000000004</v>
      </c>
      <c r="N187" s="27">
        <v>5.14</v>
      </c>
      <c r="O187" s="27">
        <v>0.95</v>
      </c>
    </row>
    <row r="188" spans="1:15" ht="38.25" x14ac:dyDescent="0.25">
      <c r="A188" s="91"/>
      <c r="B188" s="39" t="s">
        <v>89</v>
      </c>
      <c r="C188" s="112">
        <v>40</v>
      </c>
      <c r="D188" s="123">
        <v>4.8</v>
      </c>
      <c r="E188" s="123">
        <v>0.52</v>
      </c>
      <c r="F188" s="123">
        <v>22.2</v>
      </c>
      <c r="G188" s="123">
        <v>103</v>
      </c>
      <c r="H188" s="113">
        <v>6.3E-2</v>
      </c>
      <c r="I188" s="113">
        <v>0</v>
      </c>
      <c r="J188" s="113">
        <v>0</v>
      </c>
      <c r="K188" s="113">
        <v>0</v>
      </c>
      <c r="L188" s="113">
        <v>10.92</v>
      </c>
      <c r="M188" s="113">
        <v>34.86</v>
      </c>
      <c r="N188" s="113">
        <v>14.7</v>
      </c>
      <c r="O188" s="113">
        <v>0.67</v>
      </c>
    </row>
    <row r="189" spans="1:15" x14ac:dyDescent="0.25">
      <c r="A189" s="22"/>
      <c r="B189" s="65" t="s">
        <v>61</v>
      </c>
      <c r="C189" s="18">
        <f>SUM(C183:C188)</f>
        <v>790</v>
      </c>
      <c r="D189" s="87">
        <f t="shared" ref="D189:O189" si="29">SUM(D183:D188)</f>
        <v>24.02</v>
      </c>
      <c r="E189" s="87">
        <f t="shared" si="29"/>
        <v>17.87</v>
      </c>
      <c r="F189" s="87">
        <f t="shared" si="29"/>
        <v>114.72</v>
      </c>
      <c r="G189" s="87">
        <f t="shared" si="29"/>
        <v>787.11</v>
      </c>
      <c r="H189" s="88">
        <f t="shared" si="29"/>
        <v>0.27600000000000002</v>
      </c>
      <c r="I189" s="88">
        <f t="shared" si="29"/>
        <v>17.783999999999995</v>
      </c>
      <c r="J189" s="88">
        <f t="shared" si="29"/>
        <v>1.4999999999999999E-2</v>
      </c>
      <c r="K189" s="88">
        <f t="shared" si="29"/>
        <v>2.355</v>
      </c>
      <c r="L189" s="88">
        <f t="shared" si="29"/>
        <v>81.975999999999999</v>
      </c>
      <c r="M189" s="88">
        <f t="shared" si="29"/>
        <v>263.82099999999997</v>
      </c>
      <c r="N189" s="88">
        <f t="shared" si="29"/>
        <v>82.24</v>
      </c>
      <c r="O189" s="88">
        <f t="shared" si="29"/>
        <v>4.5060000000000002</v>
      </c>
    </row>
    <row r="190" spans="1:15" x14ac:dyDescent="0.25">
      <c r="A190" s="146" t="s">
        <v>78</v>
      </c>
      <c r="B190" s="147"/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8"/>
    </row>
    <row r="191" spans="1:15" ht="38.25" x14ac:dyDescent="0.25">
      <c r="A191" s="128"/>
      <c r="B191" s="139" t="s">
        <v>117</v>
      </c>
      <c r="C191" s="128">
        <v>30</v>
      </c>
      <c r="D191" s="78">
        <v>0.8</v>
      </c>
      <c r="E191" s="77">
        <v>1</v>
      </c>
      <c r="F191" s="77">
        <v>23.2</v>
      </c>
      <c r="G191" s="77">
        <v>105.2</v>
      </c>
      <c r="H191" s="79">
        <v>8.9999999999999993E-3</v>
      </c>
      <c r="I191" s="79">
        <v>0</v>
      </c>
      <c r="J191" s="77">
        <v>1E-3</v>
      </c>
      <c r="K191" s="77">
        <v>4.8</v>
      </c>
      <c r="L191" s="77">
        <v>10.8</v>
      </c>
      <c r="M191" s="77">
        <v>10.8</v>
      </c>
      <c r="N191" s="77">
        <v>3</v>
      </c>
      <c r="O191" s="77">
        <v>0.45</v>
      </c>
    </row>
    <row r="192" spans="1:15" x14ac:dyDescent="0.25">
      <c r="A192" s="137" t="s">
        <v>99</v>
      </c>
      <c r="B192" s="67" t="s">
        <v>65</v>
      </c>
      <c r="C192" s="64">
        <v>215</v>
      </c>
      <c r="D192" s="13">
        <v>7.0000000000000007E-2</v>
      </c>
      <c r="E192" s="13">
        <v>0.02</v>
      </c>
      <c r="F192" s="13">
        <v>15</v>
      </c>
      <c r="G192" s="13">
        <v>60</v>
      </c>
      <c r="H192" s="24">
        <v>0</v>
      </c>
      <c r="I192" s="24">
        <v>0.03</v>
      </c>
      <c r="J192" s="24">
        <v>0</v>
      </c>
      <c r="K192" s="24">
        <v>0</v>
      </c>
      <c r="L192" s="24">
        <v>11.1</v>
      </c>
      <c r="M192" s="24">
        <v>2.8</v>
      </c>
      <c r="N192" s="24">
        <v>1.4</v>
      </c>
      <c r="O192" s="24">
        <v>0.28000000000000003</v>
      </c>
    </row>
    <row r="193" spans="1:15" x14ac:dyDescent="0.25">
      <c r="A193" s="22"/>
      <c r="B193" s="65" t="s">
        <v>68</v>
      </c>
      <c r="C193" s="18">
        <f t="shared" ref="C193:O193" si="30">SUM(C191:C192)</f>
        <v>245</v>
      </c>
      <c r="D193" s="13">
        <f t="shared" si="30"/>
        <v>0.87000000000000011</v>
      </c>
      <c r="E193" s="13">
        <f t="shared" si="30"/>
        <v>1.02</v>
      </c>
      <c r="F193" s="13">
        <f t="shared" si="30"/>
        <v>38.200000000000003</v>
      </c>
      <c r="G193" s="13">
        <f t="shared" si="30"/>
        <v>165.2</v>
      </c>
      <c r="H193" s="24">
        <f t="shared" si="30"/>
        <v>8.9999999999999993E-3</v>
      </c>
      <c r="I193" s="24">
        <f t="shared" si="30"/>
        <v>0.03</v>
      </c>
      <c r="J193" s="24">
        <f t="shared" si="30"/>
        <v>1E-3</v>
      </c>
      <c r="K193" s="24">
        <f t="shared" si="30"/>
        <v>4.8</v>
      </c>
      <c r="L193" s="24">
        <f t="shared" si="30"/>
        <v>21.9</v>
      </c>
      <c r="M193" s="24">
        <f t="shared" si="30"/>
        <v>13.600000000000001</v>
      </c>
      <c r="N193" s="24">
        <f t="shared" si="30"/>
        <v>4.4000000000000004</v>
      </c>
      <c r="O193" s="24">
        <f t="shared" si="30"/>
        <v>0.73</v>
      </c>
    </row>
    <row r="194" spans="1:15" x14ac:dyDescent="0.25">
      <c r="A194" s="22"/>
      <c r="B194" s="70" t="s">
        <v>62</v>
      </c>
      <c r="C194" s="74">
        <f t="shared" ref="C194:O194" si="31">C179+C189+C193</f>
        <v>1418</v>
      </c>
      <c r="D194" s="75">
        <f t="shared" si="31"/>
        <v>32.019999999999996</v>
      </c>
      <c r="E194" s="75">
        <f t="shared" si="31"/>
        <v>26.150000000000002</v>
      </c>
      <c r="F194" s="75">
        <f t="shared" si="31"/>
        <v>201.95999999999998</v>
      </c>
      <c r="G194" s="75">
        <f t="shared" si="31"/>
        <v>1240.3100000000002</v>
      </c>
      <c r="H194" s="76">
        <f t="shared" si="31"/>
        <v>0.40300000000000002</v>
      </c>
      <c r="I194" s="76">
        <f t="shared" si="31"/>
        <v>17.843999999999998</v>
      </c>
      <c r="J194" s="76">
        <f t="shared" si="31"/>
        <v>8.6999999999999994E-2</v>
      </c>
      <c r="K194" s="75">
        <f t="shared" si="31"/>
        <v>7.5229999999999997</v>
      </c>
      <c r="L194" s="76">
        <f t="shared" si="31"/>
        <v>259.64799999999997</v>
      </c>
      <c r="M194" s="76">
        <f t="shared" si="31"/>
        <v>428.43799999999999</v>
      </c>
      <c r="N194" s="76">
        <f t="shared" si="31"/>
        <v>115.175</v>
      </c>
      <c r="O194" s="76">
        <f t="shared" si="31"/>
        <v>7.4</v>
      </c>
    </row>
    <row r="195" spans="1:15" x14ac:dyDescent="0.25">
      <c r="A195" s="153" t="s">
        <v>34</v>
      </c>
      <c r="B195" s="153"/>
      <c r="C195" s="153"/>
      <c r="D195" s="153"/>
      <c r="E195" s="153"/>
      <c r="F195" s="153"/>
      <c r="G195" s="153"/>
      <c r="H195" s="153"/>
      <c r="I195" s="153"/>
      <c r="J195" s="153"/>
      <c r="K195" s="153"/>
      <c r="L195" s="153"/>
      <c r="M195" s="153"/>
      <c r="N195" s="153"/>
      <c r="O195" s="153"/>
    </row>
    <row r="196" spans="1:15" x14ac:dyDescent="0.25">
      <c r="A196" s="154" t="s">
        <v>76</v>
      </c>
      <c r="B196" s="154"/>
      <c r="C196" s="154"/>
      <c r="D196" s="154"/>
      <c r="E196" s="154"/>
      <c r="F196" s="154"/>
      <c r="G196" s="154"/>
      <c r="H196" s="154"/>
      <c r="I196" s="154"/>
      <c r="J196" s="154"/>
      <c r="K196" s="154"/>
      <c r="L196" s="154"/>
      <c r="M196" s="154"/>
      <c r="N196" s="154"/>
      <c r="O196" s="154"/>
    </row>
    <row r="197" spans="1:15" x14ac:dyDescent="0.25">
      <c r="A197" s="149" t="s">
        <v>26</v>
      </c>
      <c r="B197" s="151" t="s">
        <v>24</v>
      </c>
      <c r="C197" s="144" t="s">
        <v>9</v>
      </c>
      <c r="D197" s="144" t="s">
        <v>10</v>
      </c>
      <c r="E197" s="144" t="s">
        <v>11</v>
      </c>
      <c r="F197" s="144" t="s">
        <v>12</v>
      </c>
      <c r="G197" s="144" t="s">
        <v>13</v>
      </c>
      <c r="H197" s="144" t="s">
        <v>14</v>
      </c>
      <c r="I197" s="144"/>
      <c r="J197" s="144"/>
      <c r="K197" s="144"/>
      <c r="L197" s="144" t="s">
        <v>15</v>
      </c>
      <c r="M197" s="144"/>
      <c r="N197" s="144"/>
      <c r="O197" s="144"/>
    </row>
    <row r="198" spans="1:15" x14ac:dyDescent="0.25">
      <c r="A198" s="150"/>
      <c r="B198" s="151"/>
      <c r="C198" s="144"/>
      <c r="D198" s="144"/>
      <c r="E198" s="144"/>
      <c r="F198" s="144"/>
      <c r="G198" s="144"/>
      <c r="H198" s="93" t="s">
        <v>16</v>
      </c>
      <c r="I198" s="93" t="s">
        <v>17</v>
      </c>
      <c r="J198" s="93" t="s">
        <v>18</v>
      </c>
      <c r="K198" s="93" t="s">
        <v>19</v>
      </c>
      <c r="L198" s="93" t="s">
        <v>20</v>
      </c>
      <c r="M198" s="93" t="s">
        <v>21</v>
      </c>
      <c r="N198" s="93" t="s">
        <v>22</v>
      </c>
      <c r="O198" s="93" t="s">
        <v>23</v>
      </c>
    </row>
    <row r="199" spans="1:15" ht="27" customHeight="1" x14ac:dyDescent="0.25">
      <c r="A199" s="128">
        <v>181</v>
      </c>
      <c r="B199" s="139" t="s">
        <v>113</v>
      </c>
      <c r="C199" s="77">
        <v>150</v>
      </c>
      <c r="D199" s="77">
        <v>4.3</v>
      </c>
      <c r="E199" s="77">
        <v>7.7</v>
      </c>
      <c r="F199" s="77">
        <v>23.1</v>
      </c>
      <c r="G199" s="77">
        <v>179</v>
      </c>
      <c r="H199" s="79">
        <v>0.05</v>
      </c>
      <c r="I199" s="79">
        <v>0.28999999999999998</v>
      </c>
      <c r="J199" s="77">
        <v>3.9E-2</v>
      </c>
      <c r="K199" s="77">
        <v>0.27</v>
      </c>
      <c r="L199" s="77">
        <v>101.31</v>
      </c>
      <c r="M199" s="77">
        <v>124.07</v>
      </c>
      <c r="N199" s="77">
        <v>16.29</v>
      </c>
      <c r="O199" s="77">
        <v>0.56000000000000005</v>
      </c>
    </row>
    <row r="200" spans="1:15" x14ac:dyDescent="0.25">
      <c r="A200" s="137" t="s">
        <v>99</v>
      </c>
      <c r="B200" s="98" t="s">
        <v>65</v>
      </c>
      <c r="C200" s="58">
        <v>215</v>
      </c>
      <c r="D200" s="13">
        <v>7.0000000000000007E-2</v>
      </c>
      <c r="E200" s="13">
        <v>0.02</v>
      </c>
      <c r="F200" s="13">
        <v>15</v>
      </c>
      <c r="G200" s="13">
        <v>60</v>
      </c>
      <c r="H200" s="24">
        <v>0</v>
      </c>
      <c r="I200" s="24">
        <v>0.03</v>
      </c>
      <c r="J200" s="24">
        <v>0</v>
      </c>
      <c r="K200" s="24">
        <v>0</v>
      </c>
      <c r="L200" s="24">
        <v>11.1</v>
      </c>
      <c r="M200" s="24">
        <v>2.8</v>
      </c>
      <c r="N200" s="24">
        <v>1.4</v>
      </c>
      <c r="O200" s="24">
        <v>0.28000000000000003</v>
      </c>
    </row>
    <row r="201" spans="1:15" x14ac:dyDescent="0.25">
      <c r="A201" s="66"/>
      <c r="B201" s="67" t="s">
        <v>59</v>
      </c>
      <c r="C201" s="64">
        <v>18</v>
      </c>
      <c r="D201" s="62">
        <v>1.39</v>
      </c>
      <c r="E201" s="62">
        <v>0.32</v>
      </c>
      <c r="F201" s="62">
        <v>6.46</v>
      </c>
      <c r="G201" s="62">
        <v>33</v>
      </c>
      <c r="H201" s="63">
        <v>1.2999999999999999E-2</v>
      </c>
      <c r="I201" s="63">
        <v>0</v>
      </c>
      <c r="J201" s="63">
        <v>0</v>
      </c>
      <c r="K201" s="63">
        <v>0.2</v>
      </c>
      <c r="L201" s="63">
        <v>2.2799999999999998</v>
      </c>
      <c r="M201" s="63">
        <v>7.8</v>
      </c>
      <c r="N201" s="63">
        <v>1.56</v>
      </c>
      <c r="O201" s="63">
        <v>0.14399999999999999</v>
      </c>
    </row>
    <row r="202" spans="1:15" x14ac:dyDescent="0.25">
      <c r="A202" s="72"/>
      <c r="B202" s="67" t="s">
        <v>60</v>
      </c>
      <c r="C202" s="66">
        <f t="shared" ref="C202:O202" si="32">SUM(C199:C201)</f>
        <v>383</v>
      </c>
      <c r="D202" s="80">
        <f t="shared" si="32"/>
        <v>5.76</v>
      </c>
      <c r="E202" s="80">
        <f t="shared" si="32"/>
        <v>8.0399999999999991</v>
      </c>
      <c r="F202" s="80">
        <f t="shared" si="32"/>
        <v>44.56</v>
      </c>
      <c r="G202" s="80">
        <f t="shared" si="32"/>
        <v>272</v>
      </c>
      <c r="H202" s="81">
        <f t="shared" si="32"/>
        <v>6.3E-2</v>
      </c>
      <c r="I202" s="81">
        <f t="shared" si="32"/>
        <v>0.31999999999999995</v>
      </c>
      <c r="J202" s="81">
        <f t="shared" si="32"/>
        <v>3.9E-2</v>
      </c>
      <c r="K202" s="81">
        <f t="shared" si="32"/>
        <v>0.47000000000000003</v>
      </c>
      <c r="L202" s="81">
        <f t="shared" si="32"/>
        <v>114.69</v>
      </c>
      <c r="M202" s="81">
        <f t="shared" si="32"/>
        <v>134.66999999999999</v>
      </c>
      <c r="N202" s="81">
        <f t="shared" si="32"/>
        <v>19.249999999999996</v>
      </c>
      <c r="O202" s="81">
        <f t="shared" si="32"/>
        <v>0.9840000000000001</v>
      </c>
    </row>
    <row r="203" spans="1:15" x14ac:dyDescent="0.25">
      <c r="A203" s="71"/>
      <c r="B203" s="71"/>
      <c r="C203" s="71"/>
      <c r="D203" s="71"/>
      <c r="E203" s="145" t="s">
        <v>77</v>
      </c>
      <c r="F203" s="145"/>
      <c r="G203" s="145"/>
      <c r="H203" s="145"/>
      <c r="I203" s="145"/>
      <c r="J203" s="71"/>
      <c r="K203" s="71"/>
      <c r="L203" s="71"/>
      <c r="M203" s="71"/>
      <c r="N203" s="71"/>
      <c r="O203" s="71"/>
    </row>
    <row r="204" spans="1:15" x14ac:dyDescent="0.25">
      <c r="A204" s="155" t="s">
        <v>26</v>
      </c>
      <c r="B204" s="157" t="s">
        <v>24</v>
      </c>
      <c r="C204" s="152" t="s">
        <v>9</v>
      </c>
      <c r="D204" s="152" t="s">
        <v>10</v>
      </c>
      <c r="E204" s="152" t="s">
        <v>11</v>
      </c>
      <c r="F204" s="152" t="s">
        <v>12</v>
      </c>
      <c r="G204" s="152" t="s">
        <v>13</v>
      </c>
      <c r="H204" s="152" t="s">
        <v>14</v>
      </c>
      <c r="I204" s="152"/>
      <c r="J204" s="152"/>
      <c r="K204" s="152"/>
      <c r="L204" s="152" t="s">
        <v>15</v>
      </c>
      <c r="M204" s="152"/>
      <c r="N204" s="152"/>
      <c r="O204" s="152"/>
    </row>
    <row r="205" spans="1:15" x14ac:dyDescent="0.25">
      <c r="A205" s="156"/>
      <c r="B205" s="157"/>
      <c r="C205" s="152"/>
      <c r="D205" s="152"/>
      <c r="E205" s="152"/>
      <c r="F205" s="152"/>
      <c r="G205" s="152"/>
      <c r="H205" s="106" t="s">
        <v>16</v>
      </c>
      <c r="I205" s="106" t="s">
        <v>17</v>
      </c>
      <c r="J205" s="106" t="s">
        <v>18</v>
      </c>
      <c r="K205" s="106" t="s">
        <v>19</v>
      </c>
      <c r="L205" s="106" t="s">
        <v>20</v>
      </c>
      <c r="M205" s="106" t="s">
        <v>21</v>
      </c>
      <c r="N205" s="106" t="s">
        <v>22</v>
      </c>
      <c r="O205" s="106" t="s">
        <v>23</v>
      </c>
    </row>
    <row r="206" spans="1:15" ht="25.5" x14ac:dyDescent="0.25">
      <c r="A206" s="129">
        <v>70</v>
      </c>
      <c r="B206" s="21" t="s">
        <v>96</v>
      </c>
      <c r="C206" s="20">
        <v>60</v>
      </c>
      <c r="D206" s="13">
        <v>0.42</v>
      </c>
      <c r="E206" s="13">
        <v>0.06</v>
      </c>
      <c r="F206" s="13">
        <v>1.1399999999999999</v>
      </c>
      <c r="G206" s="13">
        <v>7</v>
      </c>
      <c r="H206" s="24">
        <v>0.02</v>
      </c>
      <c r="I206" s="24">
        <v>2.94</v>
      </c>
      <c r="J206" s="24">
        <v>0</v>
      </c>
      <c r="K206" s="24">
        <v>0.06</v>
      </c>
      <c r="L206" s="24">
        <v>10.199999999999999</v>
      </c>
      <c r="M206" s="24">
        <v>18</v>
      </c>
      <c r="N206" s="24">
        <v>8.4</v>
      </c>
      <c r="O206" s="24">
        <v>0.3</v>
      </c>
    </row>
    <row r="207" spans="1:15" x14ac:dyDescent="0.25">
      <c r="A207" s="33">
        <v>102</v>
      </c>
      <c r="B207" s="29" t="s">
        <v>51</v>
      </c>
      <c r="C207" s="34">
        <v>250</v>
      </c>
      <c r="D207" s="35">
        <v>5.49</v>
      </c>
      <c r="E207" s="35">
        <v>5.27</v>
      </c>
      <c r="F207" s="35">
        <v>16.54</v>
      </c>
      <c r="G207" s="35">
        <v>148.25</v>
      </c>
      <c r="H207" s="32">
        <v>0.22800000000000001</v>
      </c>
      <c r="I207" s="32">
        <v>5.8250000000000002</v>
      </c>
      <c r="J207" s="32">
        <v>0</v>
      </c>
      <c r="K207" s="32">
        <v>2.4249999999999998</v>
      </c>
      <c r="L207" s="32">
        <v>5.8250000000000002</v>
      </c>
      <c r="M207" s="32">
        <v>88.1</v>
      </c>
      <c r="N207" s="32">
        <v>35.575000000000003</v>
      </c>
      <c r="O207" s="32">
        <v>2.0499999999999998</v>
      </c>
    </row>
    <row r="208" spans="1:15" ht="25.5" x14ac:dyDescent="0.25">
      <c r="A208" s="61">
        <v>259</v>
      </c>
      <c r="B208" s="124" t="s">
        <v>97</v>
      </c>
      <c r="C208" s="125">
        <v>175</v>
      </c>
      <c r="D208" s="62">
        <v>12.3</v>
      </c>
      <c r="E208" s="62">
        <v>29.5</v>
      </c>
      <c r="F208" s="62">
        <v>16.579999999999998</v>
      </c>
      <c r="G208" s="62">
        <v>383</v>
      </c>
      <c r="H208" s="63">
        <v>0.37</v>
      </c>
      <c r="I208" s="63">
        <v>6.76</v>
      </c>
      <c r="J208" s="63">
        <v>0</v>
      </c>
      <c r="K208" s="63">
        <v>3.09</v>
      </c>
      <c r="L208" s="63">
        <v>28.69</v>
      </c>
      <c r="M208" s="63">
        <v>180.22</v>
      </c>
      <c r="N208" s="63">
        <v>42.84</v>
      </c>
      <c r="O208" s="63">
        <v>3.02</v>
      </c>
    </row>
    <row r="209" spans="1:15" x14ac:dyDescent="0.25">
      <c r="A209" s="91">
        <v>349</v>
      </c>
      <c r="B209" s="39" t="s">
        <v>43</v>
      </c>
      <c r="C209" s="30">
        <v>200</v>
      </c>
      <c r="D209" s="31">
        <v>0.66</v>
      </c>
      <c r="E209" s="31">
        <v>0.09</v>
      </c>
      <c r="F209" s="31">
        <v>32.01</v>
      </c>
      <c r="G209" s="31">
        <v>132.80000000000001</v>
      </c>
      <c r="H209" s="32">
        <v>0.02</v>
      </c>
      <c r="I209" s="32">
        <v>0.73</v>
      </c>
      <c r="J209" s="32">
        <v>0</v>
      </c>
      <c r="K209" s="32">
        <v>0.51</v>
      </c>
      <c r="L209" s="32">
        <v>32.479999999999997</v>
      </c>
      <c r="M209" s="32">
        <v>23.44</v>
      </c>
      <c r="N209" s="32">
        <v>17.46</v>
      </c>
      <c r="O209" s="32">
        <v>0.7</v>
      </c>
    </row>
    <row r="210" spans="1:15" ht="38.25" x14ac:dyDescent="0.25">
      <c r="A210" s="91"/>
      <c r="B210" s="39" t="s">
        <v>89</v>
      </c>
      <c r="C210" s="112">
        <v>40</v>
      </c>
      <c r="D210" s="123">
        <v>4.8</v>
      </c>
      <c r="E210" s="123">
        <v>0.52</v>
      </c>
      <c r="F210" s="123">
        <v>22.2</v>
      </c>
      <c r="G210" s="123">
        <v>103</v>
      </c>
      <c r="H210" s="113">
        <v>6.3E-2</v>
      </c>
      <c r="I210" s="113">
        <v>0</v>
      </c>
      <c r="J210" s="113">
        <v>0</v>
      </c>
      <c r="K210" s="113">
        <v>0</v>
      </c>
      <c r="L210" s="113">
        <v>10.92</v>
      </c>
      <c r="M210" s="113">
        <v>34.86</v>
      </c>
      <c r="N210" s="113">
        <v>14.7</v>
      </c>
      <c r="O210" s="113">
        <v>0.67</v>
      </c>
    </row>
    <row r="211" spans="1:15" x14ac:dyDescent="0.25">
      <c r="A211" s="22"/>
      <c r="B211" s="65" t="s">
        <v>61</v>
      </c>
      <c r="C211" s="18">
        <f>SUM(C206:C210)</f>
        <v>725</v>
      </c>
      <c r="D211" s="87">
        <f t="shared" ref="D211:O211" si="33">SUM(D206:D210)</f>
        <v>23.67</v>
      </c>
      <c r="E211" s="87">
        <f t="shared" si="33"/>
        <v>35.440000000000005</v>
      </c>
      <c r="F211" s="87">
        <f t="shared" si="33"/>
        <v>88.47</v>
      </c>
      <c r="G211" s="87">
        <f t="shared" si="33"/>
        <v>774.05</v>
      </c>
      <c r="H211" s="88">
        <f t="shared" si="33"/>
        <v>0.70100000000000007</v>
      </c>
      <c r="I211" s="88">
        <f t="shared" si="33"/>
        <v>16.254999999999999</v>
      </c>
      <c r="J211" s="88">
        <f t="shared" si="33"/>
        <v>0</v>
      </c>
      <c r="K211" s="88">
        <f t="shared" si="33"/>
        <v>6.0849999999999991</v>
      </c>
      <c r="L211" s="88">
        <f t="shared" si="33"/>
        <v>88.114999999999995</v>
      </c>
      <c r="M211" s="88">
        <f t="shared" si="33"/>
        <v>344.62</v>
      </c>
      <c r="N211" s="88">
        <f t="shared" si="33"/>
        <v>118.97500000000001</v>
      </c>
      <c r="O211" s="88">
        <f t="shared" si="33"/>
        <v>6.7399999999999993</v>
      </c>
    </row>
    <row r="212" spans="1:15" x14ac:dyDescent="0.25">
      <c r="A212" s="146" t="s">
        <v>78</v>
      </c>
      <c r="B212" s="147"/>
      <c r="C212" s="147"/>
      <c r="D212" s="147"/>
      <c r="E212" s="147"/>
      <c r="F212" s="147"/>
      <c r="G212" s="147"/>
      <c r="H212" s="147"/>
      <c r="I212" s="147"/>
      <c r="J212" s="147"/>
      <c r="K212" s="147"/>
      <c r="L212" s="147"/>
      <c r="M212" s="147"/>
      <c r="N212" s="147"/>
      <c r="O212" s="148"/>
    </row>
    <row r="213" spans="1:15" ht="38.25" x14ac:dyDescent="0.25">
      <c r="A213" s="128"/>
      <c r="B213" s="139" t="s">
        <v>114</v>
      </c>
      <c r="C213" s="128">
        <v>30</v>
      </c>
      <c r="D213" s="78">
        <v>1.9</v>
      </c>
      <c r="E213" s="77">
        <v>5</v>
      </c>
      <c r="F213" s="77">
        <v>20.6</v>
      </c>
      <c r="G213" s="77">
        <v>135.30000000000001</v>
      </c>
      <c r="H213" s="79">
        <v>0.03</v>
      </c>
      <c r="I213" s="79">
        <v>0</v>
      </c>
      <c r="J213" s="77">
        <v>0.04</v>
      </c>
      <c r="K213" s="77">
        <v>0.3</v>
      </c>
      <c r="L213" s="77">
        <v>6.9</v>
      </c>
      <c r="M213" s="77">
        <v>19.5</v>
      </c>
      <c r="N213" s="77">
        <v>3</v>
      </c>
      <c r="O213" s="77">
        <v>0.24</v>
      </c>
    </row>
    <row r="214" spans="1:15" x14ac:dyDescent="0.25">
      <c r="A214" s="137" t="s">
        <v>99</v>
      </c>
      <c r="B214" s="67" t="s">
        <v>65</v>
      </c>
      <c r="C214" s="64">
        <v>215</v>
      </c>
      <c r="D214" s="13">
        <v>7.0000000000000007E-2</v>
      </c>
      <c r="E214" s="13">
        <v>0.02</v>
      </c>
      <c r="F214" s="13">
        <v>15</v>
      </c>
      <c r="G214" s="13">
        <v>60</v>
      </c>
      <c r="H214" s="24">
        <v>0</v>
      </c>
      <c r="I214" s="24">
        <v>0.03</v>
      </c>
      <c r="J214" s="24">
        <v>0</v>
      </c>
      <c r="K214" s="24">
        <v>0</v>
      </c>
      <c r="L214" s="24">
        <v>11.1</v>
      </c>
      <c r="M214" s="24">
        <v>2.8</v>
      </c>
      <c r="N214" s="24">
        <v>1.4</v>
      </c>
      <c r="O214" s="24">
        <v>0.28000000000000003</v>
      </c>
    </row>
    <row r="215" spans="1:15" x14ac:dyDescent="0.25">
      <c r="A215" s="22"/>
      <c r="B215" s="65" t="s">
        <v>68</v>
      </c>
      <c r="C215" s="18">
        <f t="shared" ref="C215:O215" si="34">SUM(C214:C214)</f>
        <v>215</v>
      </c>
      <c r="D215" s="13">
        <f t="shared" si="34"/>
        <v>7.0000000000000007E-2</v>
      </c>
      <c r="E215" s="13">
        <f t="shared" si="34"/>
        <v>0.02</v>
      </c>
      <c r="F215" s="13">
        <f t="shared" si="34"/>
        <v>15</v>
      </c>
      <c r="G215" s="13">
        <f t="shared" si="34"/>
        <v>60</v>
      </c>
      <c r="H215" s="24">
        <f t="shared" si="34"/>
        <v>0</v>
      </c>
      <c r="I215" s="24">
        <f t="shared" si="34"/>
        <v>0.03</v>
      </c>
      <c r="J215" s="24">
        <f t="shared" si="34"/>
        <v>0</v>
      </c>
      <c r="K215" s="24">
        <f t="shared" si="34"/>
        <v>0</v>
      </c>
      <c r="L215" s="24">
        <f t="shared" si="34"/>
        <v>11.1</v>
      </c>
      <c r="M215" s="24">
        <f t="shared" si="34"/>
        <v>2.8</v>
      </c>
      <c r="N215" s="24">
        <f t="shared" si="34"/>
        <v>1.4</v>
      </c>
      <c r="O215" s="24">
        <f t="shared" si="34"/>
        <v>0.28000000000000003</v>
      </c>
    </row>
    <row r="216" spans="1:15" x14ac:dyDescent="0.25">
      <c r="A216" s="22"/>
      <c r="B216" s="70" t="s">
        <v>62</v>
      </c>
      <c r="C216" s="74">
        <f t="shared" ref="C216:O216" si="35">C202+C211+C215</f>
        <v>1323</v>
      </c>
      <c r="D216" s="75">
        <f t="shared" si="35"/>
        <v>29.5</v>
      </c>
      <c r="E216" s="75">
        <f t="shared" si="35"/>
        <v>43.500000000000007</v>
      </c>
      <c r="F216" s="75">
        <f t="shared" si="35"/>
        <v>148.03</v>
      </c>
      <c r="G216" s="75">
        <f t="shared" si="35"/>
        <v>1106.05</v>
      </c>
      <c r="H216" s="75">
        <f t="shared" si="35"/>
        <v>0.76400000000000001</v>
      </c>
      <c r="I216" s="75">
        <f t="shared" si="35"/>
        <v>16.605</v>
      </c>
      <c r="J216" s="75">
        <f t="shared" si="35"/>
        <v>3.9E-2</v>
      </c>
      <c r="K216" s="75">
        <f t="shared" si="35"/>
        <v>6.5549999999999988</v>
      </c>
      <c r="L216" s="75">
        <f t="shared" si="35"/>
        <v>213.905</v>
      </c>
      <c r="M216" s="75">
        <f t="shared" si="35"/>
        <v>482.09</v>
      </c>
      <c r="N216" s="75">
        <f t="shared" si="35"/>
        <v>139.625</v>
      </c>
      <c r="O216" s="75">
        <f t="shared" si="35"/>
        <v>8.0039999999999996</v>
      </c>
    </row>
    <row r="217" spans="1:15" x14ac:dyDescent="0.25">
      <c r="A217" s="153" t="s">
        <v>35</v>
      </c>
      <c r="B217" s="153"/>
      <c r="C217" s="153"/>
      <c r="D217" s="153"/>
      <c r="E217" s="153"/>
      <c r="F217" s="153"/>
      <c r="G217" s="153"/>
      <c r="H217" s="153"/>
      <c r="I217" s="153"/>
      <c r="J217" s="153"/>
      <c r="K217" s="153"/>
      <c r="L217" s="153"/>
      <c r="M217" s="153"/>
      <c r="N217" s="153"/>
      <c r="O217" s="153"/>
    </row>
    <row r="218" spans="1:15" x14ac:dyDescent="0.25">
      <c r="A218" s="154" t="s">
        <v>76</v>
      </c>
      <c r="B218" s="154"/>
      <c r="C218" s="154"/>
      <c r="D218" s="154"/>
      <c r="E218" s="154"/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</row>
    <row r="219" spans="1:15" x14ac:dyDescent="0.25">
      <c r="A219" s="149" t="s">
        <v>26</v>
      </c>
      <c r="B219" s="151" t="s">
        <v>24</v>
      </c>
      <c r="C219" s="144" t="s">
        <v>9</v>
      </c>
      <c r="D219" s="144" t="s">
        <v>10</v>
      </c>
      <c r="E219" s="144" t="s">
        <v>11</v>
      </c>
      <c r="F219" s="144" t="s">
        <v>12</v>
      </c>
      <c r="G219" s="144" t="s">
        <v>13</v>
      </c>
      <c r="H219" s="144" t="s">
        <v>14</v>
      </c>
      <c r="I219" s="144"/>
      <c r="J219" s="144"/>
      <c r="K219" s="144"/>
      <c r="L219" s="144" t="s">
        <v>15</v>
      </c>
      <c r="M219" s="144"/>
      <c r="N219" s="144"/>
      <c r="O219" s="144"/>
    </row>
    <row r="220" spans="1:15" x14ac:dyDescent="0.25">
      <c r="A220" s="150"/>
      <c r="B220" s="151"/>
      <c r="C220" s="144"/>
      <c r="D220" s="144"/>
      <c r="E220" s="144"/>
      <c r="F220" s="144"/>
      <c r="G220" s="144"/>
      <c r="H220" s="93" t="s">
        <v>16</v>
      </c>
      <c r="I220" s="93" t="s">
        <v>17</v>
      </c>
      <c r="J220" s="93" t="s">
        <v>18</v>
      </c>
      <c r="K220" s="93" t="s">
        <v>19</v>
      </c>
      <c r="L220" s="93" t="s">
        <v>20</v>
      </c>
      <c r="M220" s="93" t="s">
        <v>21</v>
      </c>
      <c r="N220" s="93" t="s">
        <v>22</v>
      </c>
      <c r="O220" s="93" t="s">
        <v>23</v>
      </c>
    </row>
    <row r="221" spans="1:15" ht="29.25" customHeight="1" x14ac:dyDescent="0.25">
      <c r="A221" s="126">
        <v>175</v>
      </c>
      <c r="B221" s="65" t="s">
        <v>98</v>
      </c>
      <c r="C221" s="64">
        <v>180</v>
      </c>
      <c r="D221" s="68">
        <v>6.23</v>
      </c>
      <c r="E221" s="68">
        <v>11.28</v>
      </c>
      <c r="F221" s="68">
        <v>34.32</v>
      </c>
      <c r="G221" s="68">
        <v>264.85000000000002</v>
      </c>
      <c r="H221" s="69">
        <v>0.10299999999999999</v>
      </c>
      <c r="I221" s="69">
        <v>0.98399999999999999</v>
      </c>
      <c r="J221" s="69">
        <v>5.5E-2</v>
      </c>
      <c r="K221" s="69">
        <v>0.182</v>
      </c>
      <c r="L221" s="69">
        <v>136.655</v>
      </c>
      <c r="M221" s="69">
        <v>160.56299999999999</v>
      </c>
      <c r="N221" s="69">
        <v>38.151000000000003</v>
      </c>
      <c r="O221" s="69">
        <v>0.497</v>
      </c>
    </row>
    <row r="222" spans="1:15" x14ac:dyDescent="0.25">
      <c r="A222" s="131" t="s">
        <v>99</v>
      </c>
      <c r="B222" s="98" t="s">
        <v>65</v>
      </c>
      <c r="C222" s="58">
        <v>215</v>
      </c>
      <c r="D222" s="13">
        <v>7.0000000000000007E-2</v>
      </c>
      <c r="E222" s="13">
        <v>0.02</v>
      </c>
      <c r="F222" s="13">
        <v>15</v>
      </c>
      <c r="G222" s="13">
        <v>60</v>
      </c>
      <c r="H222" s="24">
        <v>0</v>
      </c>
      <c r="I222" s="24">
        <v>0.03</v>
      </c>
      <c r="J222" s="24">
        <v>0</v>
      </c>
      <c r="K222" s="24">
        <v>0</v>
      </c>
      <c r="L222" s="24">
        <v>11.1</v>
      </c>
      <c r="M222" s="24">
        <v>2.8</v>
      </c>
      <c r="N222" s="24">
        <v>1.4</v>
      </c>
      <c r="O222" s="24">
        <v>0.28000000000000003</v>
      </c>
    </row>
    <row r="223" spans="1:15" x14ac:dyDescent="0.25">
      <c r="A223" s="66"/>
      <c r="B223" s="67" t="s">
        <v>59</v>
      </c>
      <c r="C223" s="64">
        <v>18</v>
      </c>
      <c r="D223" s="62">
        <v>1.39</v>
      </c>
      <c r="E223" s="62">
        <v>0.32</v>
      </c>
      <c r="F223" s="62">
        <v>6.46</v>
      </c>
      <c r="G223" s="62">
        <v>33</v>
      </c>
      <c r="H223" s="63">
        <v>1.2999999999999999E-2</v>
      </c>
      <c r="I223" s="63">
        <v>0</v>
      </c>
      <c r="J223" s="63">
        <v>0</v>
      </c>
      <c r="K223" s="63">
        <v>0.2</v>
      </c>
      <c r="L223" s="63">
        <v>2.2799999999999998</v>
      </c>
      <c r="M223" s="63">
        <v>7.8</v>
      </c>
      <c r="N223" s="63">
        <v>1.56</v>
      </c>
      <c r="O223" s="63">
        <v>0.14399999999999999</v>
      </c>
    </row>
    <row r="224" spans="1:15" x14ac:dyDescent="0.25">
      <c r="A224" s="72"/>
      <c r="B224" s="67" t="s">
        <v>60</v>
      </c>
      <c r="C224" s="66">
        <f t="shared" ref="C224:O224" si="36">SUM(C221:C223)</f>
        <v>413</v>
      </c>
      <c r="D224" s="66">
        <f t="shared" si="36"/>
        <v>7.69</v>
      </c>
      <c r="E224" s="66">
        <f t="shared" si="36"/>
        <v>11.62</v>
      </c>
      <c r="F224" s="66">
        <f t="shared" si="36"/>
        <v>55.78</v>
      </c>
      <c r="G224" s="66">
        <f t="shared" si="36"/>
        <v>357.85</v>
      </c>
      <c r="H224" s="81">
        <f t="shared" si="36"/>
        <v>0.11599999999999999</v>
      </c>
      <c r="I224" s="81">
        <f t="shared" si="36"/>
        <v>1.014</v>
      </c>
      <c r="J224" s="81">
        <f t="shared" si="36"/>
        <v>5.5E-2</v>
      </c>
      <c r="K224" s="81">
        <f t="shared" si="36"/>
        <v>0.38200000000000001</v>
      </c>
      <c r="L224" s="81">
        <f t="shared" si="36"/>
        <v>150.035</v>
      </c>
      <c r="M224" s="81">
        <f t="shared" si="36"/>
        <v>171.16300000000001</v>
      </c>
      <c r="N224" s="81">
        <f t="shared" si="36"/>
        <v>41.111000000000004</v>
      </c>
      <c r="O224" s="81">
        <f t="shared" si="36"/>
        <v>0.92100000000000004</v>
      </c>
    </row>
    <row r="225" spans="1:16" x14ac:dyDescent="0.25">
      <c r="A225" s="71"/>
      <c r="B225" s="71"/>
      <c r="C225" s="71"/>
      <c r="D225" s="71"/>
      <c r="E225" s="145" t="s">
        <v>77</v>
      </c>
      <c r="F225" s="145"/>
      <c r="G225" s="145"/>
      <c r="H225" s="145"/>
      <c r="I225" s="145"/>
      <c r="J225" s="71"/>
      <c r="K225" s="71"/>
      <c r="L225" s="71"/>
      <c r="M225" s="71"/>
      <c r="N225" s="71"/>
      <c r="O225" s="71"/>
    </row>
    <row r="226" spans="1:16" x14ac:dyDescent="0.25">
      <c r="A226" s="129">
        <v>52</v>
      </c>
      <c r="B226" s="21" t="s">
        <v>93</v>
      </c>
      <c r="C226" s="20">
        <v>60</v>
      </c>
      <c r="D226" s="13">
        <v>1</v>
      </c>
      <c r="E226" s="13">
        <v>4</v>
      </c>
      <c r="F226" s="13">
        <v>5</v>
      </c>
      <c r="G226" s="13">
        <v>56</v>
      </c>
      <c r="H226" s="24">
        <v>0.01</v>
      </c>
      <c r="I226" s="24">
        <v>4</v>
      </c>
      <c r="J226" s="24">
        <v>0</v>
      </c>
      <c r="K226" s="24">
        <v>2</v>
      </c>
      <c r="L226" s="24">
        <v>21</v>
      </c>
      <c r="M226" s="24">
        <v>24</v>
      </c>
      <c r="N226" s="24">
        <v>12</v>
      </c>
      <c r="O226" s="24">
        <v>1</v>
      </c>
    </row>
    <row r="227" spans="1:16" ht="25.5" x14ac:dyDescent="0.25">
      <c r="A227" s="6">
        <v>88</v>
      </c>
      <c r="B227" s="14" t="s">
        <v>72</v>
      </c>
      <c r="C227" s="95">
        <v>260</v>
      </c>
      <c r="D227" s="96">
        <v>2.0299999999999998</v>
      </c>
      <c r="E227" s="96">
        <v>6.45</v>
      </c>
      <c r="F227" s="96">
        <v>8.26</v>
      </c>
      <c r="G227" s="96">
        <v>105.95</v>
      </c>
      <c r="H227" s="23">
        <v>6.3E-2</v>
      </c>
      <c r="I227" s="23">
        <v>15.82</v>
      </c>
      <c r="J227" s="23">
        <v>0.01</v>
      </c>
      <c r="K227" s="23">
        <v>2.3530000000000002</v>
      </c>
      <c r="L227" s="23">
        <v>58.05</v>
      </c>
      <c r="M227" s="23">
        <v>55.1</v>
      </c>
      <c r="N227" s="23">
        <v>23.03</v>
      </c>
      <c r="O227" s="23">
        <v>0.85</v>
      </c>
    </row>
    <row r="228" spans="1:16" ht="25.5" x14ac:dyDescent="0.25">
      <c r="A228" s="6" t="s">
        <v>46</v>
      </c>
      <c r="B228" s="109" t="s">
        <v>47</v>
      </c>
      <c r="C228" s="15">
        <v>90</v>
      </c>
      <c r="D228" s="130">
        <v>9.68</v>
      </c>
      <c r="E228" s="130">
        <v>10.53</v>
      </c>
      <c r="F228" s="130">
        <v>11.4</v>
      </c>
      <c r="G228" s="130">
        <v>179.55</v>
      </c>
      <c r="H228" s="23">
        <v>0.15</v>
      </c>
      <c r="I228" s="23">
        <v>1.03</v>
      </c>
      <c r="J228" s="23">
        <v>0.03</v>
      </c>
      <c r="K228" s="23">
        <v>1.77</v>
      </c>
      <c r="L228" s="23">
        <v>31.6</v>
      </c>
      <c r="M228" s="23">
        <v>65.900000000000006</v>
      </c>
      <c r="N228" s="23">
        <v>15.46</v>
      </c>
      <c r="O228" s="23">
        <v>0.97</v>
      </c>
    </row>
    <row r="229" spans="1:16" x14ac:dyDescent="0.25">
      <c r="A229" s="129">
        <v>309</v>
      </c>
      <c r="B229" s="110" t="s">
        <v>94</v>
      </c>
      <c r="C229" s="20">
        <v>150</v>
      </c>
      <c r="D229" s="13">
        <v>5.016</v>
      </c>
      <c r="E229" s="13">
        <v>3.69</v>
      </c>
      <c r="F229" s="13">
        <v>26.24</v>
      </c>
      <c r="G229" s="13">
        <v>168</v>
      </c>
      <c r="H229" s="24">
        <v>3.7999999999999999E-2</v>
      </c>
      <c r="I229" s="24">
        <v>0.57799999999999996</v>
      </c>
      <c r="J229" s="46">
        <v>1E-3</v>
      </c>
      <c r="K229" s="24">
        <v>0.77600000000000002</v>
      </c>
      <c r="L229" s="24">
        <v>14.988</v>
      </c>
      <c r="M229" s="24">
        <v>40.460999999999999</v>
      </c>
      <c r="N229" s="24">
        <v>20.271000000000001</v>
      </c>
      <c r="O229" s="24">
        <v>0.98599999999999999</v>
      </c>
    </row>
    <row r="230" spans="1:16" x14ac:dyDescent="0.25">
      <c r="A230" s="91">
        <v>348</v>
      </c>
      <c r="B230" s="39" t="s">
        <v>45</v>
      </c>
      <c r="C230" s="30">
        <v>200</v>
      </c>
      <c r="D230" s="31">
        <v>0.35</v>
      </c>
      <c r="E230" s="31">
        <v>0.08</v>
      </c>
      <c r="F230" s="31">
        <v>29.85</v>
      </c>
      <c r="G230" s="31">
        <v>122.2</v>
      </c>
      <c r="H230" s="32">
        <v>0.02</v>
      </c>
      <c r="I230" s="32">
        <v>0</v>
      </c>
      <c r="J230" s="32">
        <v>0</v>
      </c>
      <c r="K230" s="32">
        <v>0.08</v>
      </c>
      <c r="L230" s="32">
        <v>20.32</v>
      </c>
      <c r="M230" s="32">
        <v>19.36</v>
      </c>
      <c r="N230" s="32">
        <v>8.1199999999999992</v>
      </c>
      <c r="O230" s="32">
        <v>0.45</v>
      </c>
    </row>
    <row r="231" spans="1:16" ht="38.25" x14ac:dyDescent="0.25">
      <c r="A231" s="91"/>
      <c r="B231" s="39" t="s">
        <v>89</v>
      </c>
      <c r="C231" s="112">
        <v>40</v>
      </c>
      <c r="D231" s="123">
        <v>4.8</v>
      </c>
      <c r="E231" s="123">
        <v>0.52</v>
      </c>
      <c r="F231" s="123">
        <v>22.2</v>
      </c>
      <c r="G231" s="123">
        <v>103</v>
      </c>
      <c r="H231" s="113">
        <v>6.3E-2</v>
      </c>
      <c r="I231" s="113">
        <v>0</v>
      </c>
      <c r="J231" s="113">
        <v>0</v>
      </c>
      <c r="K231" s="113">
        <v>0</v>
      </c>
      <c r="L231" s="113">
        <v>10.92</v>
      </c>
      <c r="M231" s="113">
        <v>34.86</v>
      </c>
      <c r="N231" s="113">
        <v>14.7</v>
      </c>
      <c r="O231" s="113">
        <v>0.67</v>
      </c>
    </row>
    <row r="232" spans="1:16" x14ac:dyDescent="0.25">
      <c r="A232" s="22"/>
      <c r="B232" s="65" t="s">
        <v>61</v>
      </c>
      <c r="C232" s="18">
        <f>SUM(C226:C231)</f>
        <v>800</v>
      </c>
      <c r="D232" s="87">
        <f t="shared" ref="D232:O232" si="37">SUM(D226:D231)</f>
        <v>22.876000000000001</v>
      </c>
      <c r="E232" s="87">
        <f t="shared" si="37"/>
        <v>25.269999999999996</v>
      </c>
      <c r="F232" s="87">
        <f t="shared" si="37"/>
        <v>102.95</v>
      </c>
      <c r="G232" s="87">
        <f t="shared" si="37"/>
        <v>734.7</v>
      </c>
      <c r="H232" s="88">
        <f t="shared" si="37"/>
        <v>0.34399999999999997</v>
      </c>
      <c r="I232" s="88">
        <f t="shared" si="37"/>
        <v>21.428000000000001</v>
      </c>
      <c r="J232" s="88">
        <f t="shared" si="37"/>
        <v>4.1000000000000002E-2</v>
      </c>
      <c r="K232" s="88">
        <f t="shared" si="37"/>
        <v>6.9789999999999992</v>
      </c>
      <c r="L232" s="88">
        <f t="shared" si="37"/>
        <v>156.87799999999999</v>
      </c>
      <c r="M232" s="88">
        <f t="shared" si="37"/>
        <v>239.68100000000004</v>
      </c>
      <c r="N232" s="88">
        <f t="shared" si="37"/>
        <v>93.581000000000003</v>
      </c>
      <c r="O232" s="88">
        <f t="shared" si="37"/>
        <v>4.9260000000000002</v>
      </c>
    </row>
    <row r="233" spans="1:16" x14ac:dyDescent="0.25">
      <c r="A233" s="146" t="s">
        <v>78</v>
      </c>
      <c r="B233" s="147"/>
      <c r="C233" s="147"/>
      <c r="D233" s="147"/>
      <c r="E233" s="147"/>
      <c r="F233" s="147"/>
      <c r="G233" s="147"/>
      <c r="H233" s="147"/>
      <c r="I233" s="147"/>
      <c r="J233" s="147"/>
      <c r="K233" s="147"/>
      <c r="L233" s="147"/>
      <c r="M233" s="147"/>
      <c r="N233" s="147"/>
      <c r="O233" s="148"/>
    </row>
    <row r="234" spans="1:16" ht="38.25" x14ac:dyDescent="0.25">
      <c r="A234" s="128"/>
      <c r="B234" s="139" t="s">
        <v>115</v>
      </c>
      <c r="C234" s="128">
        <v>30</v>
      </c>
      <c r="D234" s="78">
        <v>1.6</v>
      </c>
      <c r="E234" s="77">
        <v>1.6</v>
      </c>
      <c r="F234" s="77">
        <v>21.35</v>
      </c>
      <c r="G234" s="77">
        <v>222.2</v>
      </c>
      <c r="H234" s="79">
        <v>0.05</v>
      </c>
      <c r="I234" s="79">
        <v>0.14000000000000001</v>
      </c>
      <c r="J234" s="77">
        <v>0.08</v>
      </c>
      <c r="K234" s="77">
        <v>0.67800000000000005</v>
      </c>
      <c r="L234" s="77">
        <v>184.98</v>
      </c>
      <c r="M234" s="77">
        <v>126.9</v>
      </c>
      <c r="N234" s="77">
        <v>12.7</v>
      </c>
      <c r="O234" s="77">
        <v>0.77400000000000002</v>
      </c>
    </row>
    <row r="235" spans="1:16" x14ac:dyDescent="0.25">
      <c r="A235" s="137" t="s">
        <v>99</v>
      </c>
      <c r="B235" s="67" t="s">
        <v>65</v>
      </c>
      <c r="C235" s="64">
        <v>215</v>
      </c>
      <c r="D235" s="13">
        <v>7.0000000000000007E-2</v>
      </c>
      <c r="E235" s="13">
        <v>0.02</v>
      </c>
      <c r="F235" s="13">
        <v>15</v>
      </c>
      <c r="G235" s="13">
        <v>60</v>
      </c>
      <c r="H235" s="24">
        <v>0</v>
      </c>
      <c r="I235" s="24">
        <v>0.03</v>
      </c>
      <c r="J235" s="24">
        <v>0</v>
      </c>
      <c r="K235" s="24">
        <v>0</v>
      </c>
      <c r="L235" s="24">
        <v>11.1</v>
      </c>
      <c r="M235" s="24">
        <v>2.8</v>
      </c>
      <c r="N235" s="24">
        <v>1.4</v>
      </c>
      <c r="O235" s="24">
        <v>0.28000000000000003</v>
      </c>
    </row>
    <row r="236" spans="1:16" x14ac:dyDescent="0.25">
      <c r="A236" s="22"/>
      <c r="B236" s="65" t="s">
        <v>68</v>
      </c>
      <c r="C236" s="18">
        <f t="shared" ref="C236:O236" si="38">SUM(C234:C235)</f>
        <v>245</v>
      </c>
      <c r="D236" s="13">
        <f t="shared" si="38"/>
        <v>1.6700000000000002</v>
      </c>
      <c r="E236" s="13">
        <f t="shared" si="38"/>
        <v>1.62</v>
      </c>
      <c r="F236" s="13">
        <f t="shared" si="38"/>
        <v>36.35</v>
      </c>
      <c r="G236" s="13">
        <f t="shared" si="38"/>
        <v>282.2</v>
      </c>
      <c r="H236" s="24">
        <f t="shared" si="38"/>
        <v>0.05</v>
      </c>
      <c r="I236" s="24">
        <f t="shared" si="38"/>
        <v>0.17</v>
      </c>
      <c r="J236" s="24">
        <f t="shared" si="38"/>
        <v>0.08</v>
      </c>
      <c r="K236" s="24">
        <f t="shared" si="38"/>
        <v>0.67800000000000005</v>
      </c>
      <c r="L236" s="24">
        <f t="shared" si="38"/>
        <v>196.07999999999998</v>
      </c>
      <c r="M236" s="24">
        <f t="shared" si="38"/>
        <v>129.70000000000002</v>
      </c>
      <c r="N236" s="24">
        <f t="shared" si="38"/>
        <v>14.1</v>
      </c>
      <c r="O236" s="24">
        <f t="shared" si="38"/>
        <v>1.054</v>
      </c>
    </row>
    <row r="237" spans="1:16" x14ac:dyDescent="0.25">
      <c r="A237" s="22"/>
      <c r="B237" s="70" t="s">
        <v>62</v>
      </c>
      <c r="C237" s="74">
        <f t="shared" ref="C237:O237" si="39">C224+C232+C236</f>
        <v>1458</v>
      </c>
      <c r="D237" s="75">
        <f t="shared" si="39"/>
        <v>32.236000000000004</v>
      </c>
      <c r="E237" s="75">
        <f t="shared" si="39"/>
        <v>38.509999999999991</v>
      </c>
      <c r="F237" s="75">
        <f t="shared" si="39"/>
        <v>195.08</v>
      </c>
      <c r="G237" s="75">
        <f t="shared" si="39"/>
        <v>1374.7500000000002</v>
      </c>
      <c r="H237" s="76">
        <f t="shared" si="39"/>
        <v>0.51</v>
      </c>
      <c r="I237" s="76">
        <f t="shared" si="39"/>
        <v>22.612000000000002</v>
      </c>
      <c r="J237" s="76">
        <f t="shared" si="39"/>
        <v>0.17599999999999999</v>
      </c>
      <c r="K237" s="76">
        <f t="shared" si="39"/>
        <v>8.0389999999999997</v>
      </c>
      <c r="L237" s="76">
        <f t="shared" si="39"/>
        <v>502.99299999999999</v>
      </c>
      <c r="M237" s="76">
        <f t="shared" si="39"/>
        <v>540.5440000000001</v>
      </c>
      <c r="N237" s="76">
        <f t="shared" si="39"/>
        <v>148.792</v>
      </c>
      <c r="O237" s="76">
        <f t="shared" si="39"/>
        <v>6.9010000000000007</v>
      </c>
    </row>
    <row r="238" spans="1:16" x14ac:dyDescent="0.25">
      <c r="A238" s="99"/>
      <c r="B238" s="100"/>
      <c r="C238" s="101"/>
      <c r="D238" s="102"/>
      <c r="E238" s="102"/>
      <c r="F238" s="102"/>
      <c r="G238" s="102"/>
      <c r="H238" s="103"/>
      <c r="I238" s="103"/>
      <c r="J238" s="103"/>
      <c r="K238" s="103"/>
      <c r="L238" s="103"/>
      <c r="M238" s="103"/>
      <c r="N238" s="103"/>
      <c r="O238" s="103"/>
    </row>
    <row r="239" spans="1:16" x14ac:dyDescent="0.25">
      <c r="A239" s="142" t="s">
        <v>36</v>
      </c>
      <c r="B239" s="142"/>
      <c r="C239" s="142"/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O239" s="142"/>
      <c r="P239" s="142"/>
    </row>
    <row r="240" spans="1:16" x14ac:dyDescent="0.25">
      <c r="A240" s="142" t="s">
        <v>37</v>
      </c>
      <c r="B240" s="142"/>
      <c r="C240" s="142"/>
      <c r="D240" s="142"/>
      <c r="E240" s="142"/>
      <c r="F240" s="142"/>
      <c r="G240" s="142"/>
      <c r="H240" s="142"/>
      <c r="I240" s="142"/>
      <c r="J240" s="142"/>
      <c r="K240" s="142"/>
      <c r="L240" s="142"/>
      <c r="M240" s="142"/>
      <c r="N240" s="142"/>
      <c r="O240" s="142"/>
      <c r="P240" s="142"/>
    </row>
    <row r="241" spans="1:20" ht="15" customHeight="1" x14ac:dyDescent="0.25">
      <c r="A241" s="142" t="s">
        <v>38</v>
      </c>
      <c r="B241" s="142"/>
      <c r="C241" s="142"/>
      <c r="D241" s="142"/>
      <c r="E241" s="142"/>
      <c r="F241" s="142"/>
      <c r="G241" s="142"/>
      <c r="H241" s="142"/>
      <c r="I241" s="142"/>
      <c r="J241" s="142"/>
      <c r="K241" s="142"/>
      <c r="L241" s="142"/>
      <c r="M241" s="142"/>
      <c r="N241" s="142"/>
      <c r="O241" s="142"/>
      <c r="P241" s="142"/>
    </row>
    <row r="242" spans="1:20" ht="15" customHeight="1" x14ac:dyDescent="0.25">
      <c r="A242" s="143" t="s">
        <v>50</v>
      </c>
      <c r="B242" s="143"/>
      <c r="C242" s="143"/>
      <c r="D242" s="143"/>
      <c r="E242" s="143"/>
      <c r="F242" s="143"/>
      <c r="G242" s="143"/>
      <c r="H242" s="143"/>
      <c r="I242" s="143"/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143"/>
    </row>
    <row r="243" spans="1:20" ht="15" customHeight="1" x14ac:dyDescent="0.25">
      <c r="A243" s="143" t="s">
        <v>58</v>
      </c>
      <c r="B243" s="143"/>
      <c r="C243" s="143"/>
      <c r="D243" s="143"/>
      <c r="E243" s="143"/>
      <c r="F243" s="143"/>
      <c r="G243" s="143"/>
      <c r="H243" s="143"/>
      <c r="I243" s="143"/>
      <c r="J243" s="143"/>
      <c r="K243" s="143"/>
      <c r="L243" s="143"/>
      <c r="M243" s="143"/>
      <c r="N243" s="143"/>
      <c r="O243" s="143"/>
      <c r="P243" s="143"/>
      <c r="Q243" s="143"/>
      <c r="R243" s="107"/>
      <c r="S243" s="107"/>
      <c r="T243" s="107"/>
    </row>
    <row r="244" spans="1:20" ht="15" customHeight="1" x14ac:dyDescent="0.25">
      <c r="A244" s="142" t="s">
        <v>55</v>
      </c>
      <c r="B244" s="142"/>
      <c r="C244" s="142"/>
      <c r="D244" s="142"/>
      <c r="E244" s="142"/>
      <c r="F244" s="142"/>
      <c r="G244" s="142"/>
      <c r="H244" s="142"/>
      <c r="I244" s="142"/>
      <c r="J244" s="142"/>
      <c r="K244" s="142"/>
      <c r="L244" s="142"/>
      <c r="M244" s="142"/>
      <c r="N244" s="142"/>
      <c r="O244" s="142"/>
      <c r="P244" s="142"/>
    </row>
    <row r="245" spans="1:20" ht="17.25" customHeight="1" x14ac:dyDescent="0.25">
      <c r="A245" s="142" t="s">
        <v>56</v>
      </c>
      <c r="B245" s="142"/>
      <c r="C245" s="142"/>
      <c r="D245" s="142"/>
      <c r="E245" s="142"/>
      <c r="F245" s="142"/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</row>
    <row r="246" spans="1:20" ht="15" customHeight="1" x14ac:dyDescent="0.25">
      <c r="A246" s="142" t="s">
        <v>39</v>
      </c>
      <c r="B246" s="142"/>
      <c r="C246" s="142"/>
      <c r="D246" s="142"/>
      <c r="E246" s="142"/>
      <c r="F246" s="142"/>
      <c r="G246" s="142"/>
      <c r="H246" s="142"/>
      <c r="I246" s="142"/>
      <c r="J246" s="142"/>
      <c r="K246" s="142"/>
      <c r="L246" s="142"/>
      <c r="M246" s="142"/>
      <c r="N246" s="142"/>
      <c r="O246" s="142"/>
      <c r="P246" s="142"/>
    </row>
    <row r="247" spans="1:20" ht="15" customHeight="1" x14ac:dyDescent="0.25">
      <c r="A247" s="142" t="s">
        <v>83</v>
      </c>
      <c r="B247" s="142"/>
      <c r="C247" s="142"/>
      <c r="D247" s="142"/>
      <c r="E247" s="142"/>
      <c r="F247" s="142"/>
      <c r="G247" s="142"/>
      <c r="H247" s="142"/>
      <c r="I247" s="142"/>
      <c r="J247" s="142"/>
      <c r="K247" s="142"/>
      <c r="L247" s="142"/>
      <c r="M247" s="142"/>
      <c r="N247" s="142"/>
      <c r="O247" s="142"/>
      <c r="P247" s="142"/>
    </row>
    <row r="248" spans="1:20" ht="15" customHeight="1" x14ac:dyDescent="0.25">
      <c r="A248" s="143" t="s">
        <v>84</v>
      </c>
      <c r="B248" s="143"/>
      <c r="C248" s="143"/>
      <c r="D248" s="143"/>
      <c r="E248" s="143"/>
      <c r="F248" s="143"/>
      <c r="G248" s="143"/>
      <c r="H248" s="143"/>
      <c r="I248" s="143"/>
      <c r="J248" s="143"/>
      <c r="K248" s="143"/>
      <c r="L248" s="143"/>
      <c r="M248" s="143"/>
      <c r="N248" s="143"/>
      <c r="O248" s="143"/>
      <c r="P248" s="143"/>
    </row>
    <row r="249" spans="1:20" ht="15" customHeight="1" x14ac:dyDescent="0.25">
      <c r="A249" s="142" t="s">
        <v>40</v>
      </c>
      <c r="B249" s="142"/>
      <c r="C249" s="142"/>
      <c r="D249" s="142"/>
      <c r="E249" s="142"/>
      <c r="F249" s="142"/>
      <c r="G249" s="142"/>
      <c r="H249" s="142"/>
      <c r="I249" s="142"/>
      <c r="J249" s="142"/>
      <c r="K249" s="142"/>
      <c r="L249" s="142"/>
      <c r="M249" s="142"/>
      <c r="N249" s="142"/>
      <c r="O249" s="142"/>
      <c r="P249" s="142"/>
    </row>
    <row r="250" spans="1:20" ht="18" customHeight="1" x14ac:dyDescent="0.25">
      <c r="A250" s="142" t="s">
        <v>41</v>
      </c>
      <c r="B250" s="142"/>
      <c r="C250" s="142"/>
      <c r="D250" s="142"/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  <c r="O250" s="142"/>
      <c r="P250" s="142"/>
    </row>
    <row r="251" spans="1:20" x14ac:dyDescent="0.25">
      <c r="A251" s="141" t="s">
        <v>100</v>
      </c>
      <c r="B251" s="141"/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</row>
  </sheetData>
  <mergeCells count="176">
    <mergeCell ref="A18:O18"/>
    <mergeCell ref="A19:O19"/>
    <mergeCell ref="A20:O20"/>
    <mergeCell ref="A21:O21"/>
    <mergeCell ref="K1:N1"/>
    <mergeCell ref="K2:N2"/>
    <mergeCell ref="A16:O16"/>
    <mergeCell ref="A17:O17"/>
    <mergeCell ref="A22:O22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F44:F45"/>
    <mergeCell ref="G44:G45"/>
    <mergeCell ref="H44:K44"/>
    <mergeCell ref="L44:O44"/>
    <mergeCell ref="A50:O50"/>
    <mergeCell ref="A58:O58"/>
    <mergeCell ref="L24:O24"/>
    <mergeCell ref="A30:O30"/>
    <mergeCell ref="A37:O37"/>
    <mergeCell ref="A42:O42"/>
    <mergeCell ref="A43:O43"/>
    <mergeCell ref="A44:A45"/>
    <mergeCell ref="B44:B45"/>
    <mergeCell ref="C44:C45"/>
    <mergeCell ref="D44:D45"/>
    <mergeCell ref="E44:E45"/>
    <mergeCell ref="A63:O63"/>
    <mergeCell ref="A64:O64"/>
    <mergeCell ref="A65:A66"/>
    <mergeCell ref="B65:B66"/>
    <mergeCell ref="C65:C66"/>
    <mergeCell ref="D65:D66"/>
    <mergeCell ref="E65:E66"/>
    <mergeCell ref="F65:F66"/>
    <mergeCell ref="G65:G66"/>
    <mergeCell ref="H65:K65"/>
    <mergeCell ref="F86:F87"/>
    <mergeCell ref="G86:G87"/>
    <mergeCell ref="H86:K86"/>
    <mergeCell ref="L86:O86"/>
    <mergeCell ref="A92:O92"/>
    <mergeCell ref="A101:O101"/>
    <mergeCell ref="L65:O65"/>
    <mergeCell ref="A71:O71"/>
    <mergeCell ref="A79:O79"/>
    <mergeCell ref="A84:O84"/>
    <mergeCell ref="A85:O85"/>
    <mergeCell ref="A86:A87"/>
    <mergeCell ref="B86:B87"/>
    <mergeCell ref="C86:C87"/>
    <mergeCell ref="D86:D87"/>
    <mergeCell ref="E86:E87"/>
    <mergeCell ref="A107:O107"/>
    <mergeCell ref="A108:A109"/>
    <mergeCell ref="B108:B109"/>
    <mergeCell ref="C108:C109"/>
    <mergeCell ref="D108:D109"/>
    <mergeCell ref="E108:E109"/>
    <mergeCell ref="F108:F109"/>
    <mergeCell ref="G108:G109"/>
    <mergeCell ref="H108:K108"/>
    <mergeCell ref="L108:O108"/>
    <mergeCell ref="H130:K130"/>
    <mergeCell ref="L130:O130"/>
    <mergeCell ref="A136:O136"/>
    <mergeCell ref="A144:O144"/>
    <mergeCell ref="A149:O149"/>
    <mergeCell ref="A150:O150"/>
    <mergeCell ref="A114:O114"/>
    <mergeCell ref="A122:O122"/>
    <mergeCell ref="A129:O129"/>
    <mergeCell ref="A130:A131"/>
    <mergeCell ref="B130:B131"/>
    <mergeCell ref="C130:C131"/>
    <mergeCell ref="D130:D131"/>
    <mergeCell ref="E130:E131"/>
    <mergeCell ref="F130:F131"/>
    <mergeCell ref="G130:G131"/>
    <mergeCell ref="G158:G159"/>
    <mergeCell ref="H158:K158"/>
    <mergeCell ref="L158:O158"/>
    <mergeCell ref="A167:O167"/>
    <mergeCell ref="A172:O172"/>
    <mergeCell ref="A173:O173"/>
    <mergeCell ref="G151:G152"/>
    <mergeCell ref="H151:K151"/>
    <mergeCell ref="L151:O151"/>
    <mergeCell ref="E157:I157"/>
    <mergeCell ref="A158:A159"/>
    <mergeCell ref="B158:B159"/>
    <mergeCell ref="C158:C159"/>
    <mergeCell ref="D158:D159"/>
    <mergeCell ref="E158:E159"/>
    <mergeCell ref="F158:F159"/>
    <mergeCell ref="A151:A152"/>
    <mergeCell ref="B151:B152"/>
    <mergeCell ref="C151:C152"/>
    <mergeCell ref="D151:D152"/>
    <mergeCell ref="E151:E152"/>
    <mergeCell ref="F151:F152"/>
    <mergeCell ref="G181:G182"/>
    <mergeCell ref="H181:K181"/>
    <mergeCell ref="L181:O181"/>
    <mergeCell ref="A190:O190"/>
    <mergeCell ref="A195:O195"/>
    <mergeCell ref="A196:O196"/>
    <mergeCell ref="G174:G175"/>
    <mergeCell ref="H174:K174"/>
    <mergeCell ref="L174:O174"/>
    <mergeCell ref="E180:I180"/>
    <mergeCell ref="A181:A182"/>
    <mergeCell ref="B181:B182"/>
    <mergeCell ref="C181:C182"/>
    <mergeCell ref="D181:D182"/>
    <mergeCell ref="E181:E182"/>
    <mergeCell ref="F181:F182"/>
    <mergeCell ref="A174:A175"/>
    <mergeCell ref="B174:B175"/>
    <mergeCell ref="C174:C175"/>
    <mergeCell ref="D174:D175"/>
    <mergeCell ref="E174:E175"/>
    <mergeCell ref="F174:F175"/>
    <mergeCell ref="G204:G205"/>
    <mergeCell ref="H204:K204"/>
    <mergeCell ref="L204:O204"/>
    <mergeCell ref="A212:O212"/>
    <mergeCell ref="A217:O217"/>
    <mergeCell ref="A218:O218"/>
    <mergeCell ref="G197:G198"/>
    <mergeCell ref="H197:K197"/>
    <mergeCell ref="L197:O197"/>
    <mergeCell ref="E203:I203"/>
    <mergeCell ref="A204:A205"/>
    <mergeCell ref="B204:B205"/>
    <mergeCell ref="C204:C205"/>
    <mergeCell ref="D204:D205"/>
    <mergeCell ref="E204:E205"/>
    <mergeCell ref="F204:F205"/>
    <mergeCell ref="A197:A198"/>
    <mergeCell ref="B197:B198"/>
    <mergeCell ref="C197:C198"/>
    <mergeCell ref="D197:D198"/>
    <mergeCell ref="E197:E198"/>
    <mergeCell ref="F197:F198"/>
    <mergeCell ref="G219:G220"/>
    <mergeCell ref="H219:K219"/>
    <mergeCell ref="L219:O219"/>
    <mergeCell ref="E225:I225"/>
    <mergeCell ref="A233:O233"/>
    <mergeCell ref="A239:P239"/>
    <mergeCell ref="A219:A220"/>
    <mergeCell ref="B219:B220"/>
    <mergeCell ref="C219:C220"/>
    <mergeCell ref="D219:D220"/>
    <mergeCell ref="E219:E220"/>
    <mergeCell ref="F219:F220"/>
    <mergeCell ref="A251:P251"/>
    <mergeCell ref="A246:P246"/>
    <mergeCell ref="A247:P247"/>
    <mergeCell ref="A248:P248"/>
    <mergeCell ref="A249:P249"/>
    <mergeCell ref="A250:P250"/>
    <mergeCell ref="A240:P240"/>
    <mergeCell ref="A241:P241"/>
    <mergeCell ref="A242:T242"/>
    <mergeCell ref="A243:Q243"/>
    <mergeCell ref="A244:P244"/>
    <mergeCell ref="A245:P245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150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2025-02-27T07:26:36Z</dcterms:modified>
</cp:coreProperties>
</file>